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mazza\Desktop\Adriana Contabilidad\Modificaciones\Modificación 13\"/>
    </mc:Choice>
  </mc:AlternateContent>
  <bookViews>
    <workbookView xWindow="-120" yWindow="-120" windowWidth="15480" windowHeight="8460"/>
  </bookViews>
  <sheets>
    <sheet name="Mod 12-2023 Clasif" sheetId="9" r:id="rId1"/>
    <sheet name="Hoja2" sheetId="12" r:id="rId2"/>
    <sheet name="Hoja1" sheetId="11" r:id="rId3"/>
    <sheet name="Clasif Econo" sheetId="10" r:id="rId4"/>
    <sheet name="Estimaciones" sheetId="7" state="hidden" r:id="rId5"/>
  </sheets>
  <definedNames>
    <definedName name="_xlnm._FilterDatabase" localSheetId="0" hidden="1">'Mod 12-2023 Clasif'!$C$1:$C$175</definedName>
    <definedName name="_xlnm.Print_Area" localSheetId="3">'Clasif Econo'!$A$1:$G$53</definedName>
    <definedName name="_xlnm.Print_Area" localSheetId="4">Estimaciones!$A$1:$D$35</definedName>
    <definedName name="_xlnm.Print_Area" localSheetId="1">Hoja2!$A$1:$F$7</definedName>
    <definedName name="_xlnm.Print_Area" localSheetId="0">'Mod 12-2023 Clasif'!$B$1:$M$233</definedName>
    <definedName name="_xlnm.Print_Titles" localSheetId="0">'Mod 12-2023 Clasif'!$1:$8</definedName>
  </definedNames>
  <calcPr calcId="152511"/>
</workbook>
</file>

<file path=xl/calcChain.xml><?xml version="1.0" encoding="utf-8"?>
<calcChain xmlns="http://schemas.openxmlformats.org/spreadsheetml/2006/main">
  <c r="I156" i="9" l="1"/>
  <c r="F7" i="12" l="1"/>
  <c r="D7" i="12"/>
  <c r="C7" i="12"/>
  <c r="E4" i="12"/>
  <c r="E7" i="12" s="1"/>
  <c r="M147" i="9" l="1"/>
  <c r="L147" i="9"/>
  <c r="E147" i="9"/>
  <c r="E156" i="9" s="1"/>
  <c r="D147" i="9"/>
  <c r="D156" i="9" s="1"/>
  <c r="G147" i="9"/>
  <c r="F144" i="9"/>
  <c r="F147" i="9"/>
  <c r="F156" i="9" s="1"/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<sst xmlns="http://schemas.openxmlformats.org/spreadsheetml/2006/main" count="649" uniqueCount="354">
  <si>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</si>
  <si>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</si>
  <si>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</si>
  <si>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</si>
  <si>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</si>
  <si>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</si>
  <si>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</si>
  <si>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</si>
  <si>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</si>
  <si>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</si>
  <si>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</si>
  <si>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</si>
  <si>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</si>
  <si>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</si>
  <si>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</si>
  <si>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</si>
  <si>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</si>
  <si>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</si>
  <si>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</si>
  <si>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</si>
  <si>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</si>
  <si>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</si>
  <si>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</si>
  <si>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</si>
  <si>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</si>
  <si>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</si>
  <si>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</si>
  <si>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</si>
  <si>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</si>
  <si>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</si>
  <si>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</si>
  <si>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</si>
  <si>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</si>
  <si>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</si>
  <si>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</si>
  <si>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</si>
  <si>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</si>
  <si>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</si>
  <si>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</si>
  <si>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</si>
  <si>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</si>
  <si>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</si>
  <si>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</si>
  <si>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</si>
  <si>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</si>
  <si>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</si>
  <si>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</si>
  <si>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</si>
  <si>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</si>
  <si>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</si>
  <si>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</si>
  <si>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</si>
  <si>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</si>
  <si>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</si>
  <si>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</si>
  <si>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</si>
  <si>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</si>
  <si>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</si>
  <si>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</si>
  <si>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</si>
  <si>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</si>
  <si>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</si>
  <si>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</si>
  <si>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</si>
  <si>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</si>
  <si>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</si>
  <si>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</si>
  <si>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</si>
  <si>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</si>
  <si>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</si>
  <si>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</si>
  <si>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</si>
  <si>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</si>
  <si>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</si>
  <si>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</si>
  <si>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</si>
  <si>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</si>
  <si>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</si>
  <si>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</si>
  <si>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</si>
  <si>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</si>
  <si>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</si>
  <si>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</si>
  <si>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</si>
  <si>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</si>
  <si>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</si>
  <si>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</si>
  <si>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</si>
  <si>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</si>
  <si>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</si>
  <si>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</si>
  <si>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</si>
  <si>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</si>
  <si>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</si>
  <si>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</si>
  <si>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</si>
  <si>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</si>
  <si>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</si>
  <si>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</si>
  <si>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</si>
  <si>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</si>
  <si>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</si>
  <si>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</si>
  <si>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</si>
  <si>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</si>
  <si>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</si>
  <si>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</si>
  <si>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</si>
  <si>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</si>
  <si>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</si>
  <si>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</si>
  <si>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</si>
  <si>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</si>
  <si>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</si>
  <si>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</si>
  <si>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</si>
  <si>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</si>
  <si>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</si>
  <si>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</si>
  <si>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</si>
  <si>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</si>
  <si>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SUBTOTAL ADMINISTRACIÓN GENERAL</t>
  </si>
  <si>
    <t>TOTAL PROGRAMA I  *JIMÉNEZ*</t>
  </si>
  <si>
    <t>PROGRAMA II  ** JIMENEZ**</t>
  </si>
  <si>
    <t>Suplencias</t>
  </si>
  <si>
    <t>5.02.01.1</t>
  </si>
  <si>
    <t>5,02,02,,,  ASEO DE VÍAS Y SITIOS PÚBLICOS</t>
  </si>
  <si>
    <t>5.02.01.0</t>
  </si>
  <si>
    <t>5.02.02.0</t>
  </si>
  <si>
    <t>5.02.02.1</t>
  </si>
  <si>
    <t>SUBTOTAL RECOLECCIÓN DE BASURA</t>
  </si>
  <si>
    <t>SUBTOTAL ASEO DE VÍAS Y SITIOS PÚBLICOS</t>
  </si>
  <si>
    <t>5.02.16.0</t>
  </si>
  <si>
    <t>5.02.16…   DEPOSITO Y TRATAMIENTO DE BASURA</t>
  </si>
  <si>
    <t>5.02.16.1</t>
  </si>
  <si>
    <t>5.02.02…   SERVICIO DE RECOLECCIÓN DE BASURA</t>
  </si>
  <si>
    <t>MATERIALES Y SUMINISTROS</t>
  </si>
  <si>
    <t>SUBTOTAL DEPÓSITO Y TRATAMIENTO DE BASURA</t>
  </si>
  <si>
    <t>5.01.01.0</t>
  </si>
  <si>
    <t>5.02.01.1.04.99.00.0</t>
  </si>
  <si>
    <t>Otros servicios de gestión y apoyo</t>
  </si>
  <si>
    <t>Decimotercer mes</t>
  </si>
  <si>
    <t>5.02.16.0.03.03.00.0</t>
  </si>
  <si>
    <t>Tiempo extraordinario</t>
  </si>
  <si>
    <t>5.02.06.01.2</t>
  </si>
  <si>
    <t>SUBTOTAL ACUEDUCTOS</t>
  </si>
  <si>
    <t>CUENTAS ESPECIALES</t>
  </si>
  <si>
    <t>Sumas sin asignación</t>
  </si>
  <si>
    <t>5.02.06.01.1</t>
  </si>
  <si>
    <t>5.02.06.…  SERVICIO DE ACUEDUCTO</t>
  </si>
  <si>
    <t>5.02.06.01…  SERVICIO DE AGUA POTABLE</t>
  </si>
  <si>
    <t>Sumas con destino específico sin asignación presupuestaria</t>
  </si>
  <si>
    <t>PROGRAMA III  ** JIMENEZ**</t>
  </si>
  <si>
    <t>5.03.06.01….  DIRECCIÓN TÉCNICA Y ESTUDIOS PROGRAMA III</t>
  </si>
  <si>
    <t>SUBTOTAL DIRECCIÓN TÉCNICA PROGRAMA III</t>
  </si>
  <si>
    <t>OTROS PROYECTOS PROGRAMA III  **JIMÉNEZ**</t>
  </si>
  <si>
    <t>VÍAS DE COMUNICACIÓN PROGRAMA III  **JIMÉNEZ**</t>
  </si>
  <si>
    <t>5.03.02.001….  UNIDAD TÉCNICA DE GESTIÓN VIAL MUNICIPAL</t>
  </si>
  <si>
    <t>5.03.02.791…</t>
  </si>
  <si>
    <t>INFRAESTRUCTURA VIAL *MANTENIMIENTO* (LEY 8114 / 9329)</t>
  </si>
  <si>
    <t>SUBTOTAL UNIDAD TÉCNICA DE GESTIÓN VIAL MUNICIPAL</t>
  </si>
  <si>
    <t>5.03.02.791.2</t>
  </si>
  <si>
    <t>SUBTOTAL VÍAS DE COMUNICACIÓN (LEY 8114 // 9329)</t>
  </si>
  <si>
    <t>Textiles y vestuario</t>
  </si>
  <si>
    <t>Salario Escolar</t>
  </si>
  <si>
    <t>5.01.01.0.03.04.00.0</t>
  </si>
  <si>
    <t>5.03.06.01.0</t>
  </si>
  <si>
    <t>Jornales</t>
  </si>
  <si>
    <t>5.02.01.2</t>
  </si>
  <si>
    <t>Tintas, pinturas y diluyentes</t>
  </si>
  <si>
    <t>5.02.01.2.01.04.00</t>
  </si>
  <si>
    <t>Recargo de funciones</t>
  </si>
  <si>
    <t xml:space="preserve">Alquiler de maquinaria, equipo y mobiliario </t>
  </si>
  <si>
    <t>5.03.02.001.0.01.05.0</t>
  </si>
  <si>
    <t>5.03.02.001.1.03.07.0</t>
  </si>
  <si>
    <t>5.03.02.001.1</t>
  </si>
  <si>
    <t>5.03.02.001.0</t>
  </si>
  <si>
    <t>5.03.02.001.2</t>
  </si>
  <si>
    <t>5.03.02.791.0.01.02.0</t>
  </si>
  <si>
    <t>5.03.02.791.0</t>
  </si>
  <si>
    <t>Herramientas e instrumentos</t>
  </si>
  <si>
    <t>5.03.02.791.1</t>
  </si>
  <si>
    <t>Metas operativas</t>
  </si>
  <si>
    <t>5.02.01.0.01.02.00.0</t>
  </si>
  <si>
    <t>Mantenimiento de vías de comunicación</t>
  </si>
  <si>
    <t>5.03.02.001.9</t>
  </si>
  <si>
    <t>5.03.02.001.9.02.02</t>
  </si>
  <si>
    <t>5.02.02.0.01.02.00.0</t>
  </si>
  <si>
    <t>Justificación Jiménez :</t>
  </si>
  <si>
    <t>5.02.02.2</t>
  </si>
  <si>
    <t>5.02.16.1.04.99.00.0</t>
  </si>
  <si>
    <t>SERVICIOS      *AGUA POTABLE*</t>
  </si>
  <si>
    <t>MATERIALES Y SUMINISTROS      *AGUA POTABLE*</t>
  </si>
  <si>
    <t>5.01.01.1.07.02.00.0</t>
  </si>
  <si>
    <t>5.01.01.2</t>
  </si>
  <si>
    <t>5.01.01.5</t>
  </si>
  <si>
    <t xml:space="preserve">BIENES DURADEROS </t>
  </si>
  <si>
    <t>A Solicitud de la  Alcaldía Municipal</t>
  </si>
  <si>
    <t>5.01.01.1.05.02.00.0</t>
  </si>
  <si>
    <t>5.01.01.2.99.01.00.0</t>
  </si>
  <si>
    <t>5.02.01.0.01.05.00.0</t>
  </si>
  <si>
    <t>5.02.02.0.02.01.00.0</t>
  </si>
  <si>
    <t>5.02.16.0.01.02.00.0</t>
  </si>
  <si>
    <t>Elaborado por: Adriana Esquivel Ramírez</t>
  </si>
  <si>
    <t xml:space="preserve">Tintas, pinturas y diluyentes </t>
  </si>
  <si>
    <t xml:space="preserve">Útiles y materiales de resguardo y seguridad </t>
  </si>
  <si>
    <t>5.03.06.01.1.03.01.00</t>
  </si>
  <si>
    <t xml:space="preserve">Información </t>
  </si>
  <si>
    <t>5.03.06.01.1</t>
  </si>
  <si>
    <t>5.03.02.001.1.02.02.0</t>
  </si>
  <si>
    <t xml:space="preserve">Tiempo extraordinario </t>
  </si>
  <si>
    <t>5.02.06.01.2.99.04.00</t>
  </si>
  <si>
    <t>5.03.02.791.1.08.02.0</t>
  </si>
  <si>
    <t xml:space="preserve">Mantenimiento de vías de comunicación </t>
  </si>
  <si>
    <t>SUBTOTAL INFRAESTRUCTURA VIAL *MANTENIMIENTO* (LEY 8114 / 9329)</t>
  </si>
  <si>
    <t>1.1,2</t>
  </si>
  <si>
    <t>5.01.01.0.02.05.00.0</t>
  </si>
  <si>
    <t xml:space="preserve">Dietas </t>
  </si>
  <si>
    <t>5.01.01.2.01.04.00.0</t>
  </si>
  <si>
    <t>5.01.01.2.99.06.00.0</t>
  </si>
  <si>
    <t>Útiles y materiales de limpieza</t>
  </si>
  <si>
    <t>5.02.16.0.02.01.00.0</t>
  </si>
  <si>
    <t xml:space="preserve">Materiales y productos metálicos </t>
  </si>
  <si>
    <t>5.03.06.24…. PROYECTO CELEBRACIONES PATRIAS Y DE FIN DE AÑO</t>
  </si>
  <si>
    <t>SUBTOTAL PROYECTO CELEBRACIONES PATRIAS Y DE FIN DE AÑO</t>
  </si>
  <si>
    <t xml:space="preserve">Servicios de Ingeniería </t>
  </si>
  <si>
    <t xml:space="preserve">Recargo de funciones </t>
  </si>
  <si>
    <t xml:space="preserve">5.03.02.001.0.02.02.0 </t>
  </si>
  <si>
    <t>SUBTOTAL CAMINO EL DESECHO</t>
  </si>
  <si>
    <t xml:space="preserve">SUBTOTAL ATENCIÓN DE EMERGENCIAS EN CANTONALES </t>
  </si>
  <si>
    <t>SUBTOTAL PROYECTO MANT. CAMINOS DISTR. PEJIBAYE CON MAQUINARIA MUNICIPAL "</t>
  </si>
  <si>
    <t>SUBTOTAL MANT. CAMINOS DISTR JUAN VIÑAS CON MAQUINARIA MUNICIPAL</t>
  </si>
  <si>
    <t xml:space="preserve">Servicios Jurídicos </t>
  </si>
  <si>
    <t xml:space="preserve">Administración </t>
  </si>
  <si>
    <t>5.03.06.24.1</t>
  </si>
  <si>
    <t xml:space="preserve">Actividades proocolarias y sociales </t>
  </si>
  <si>
    <t>TOTAL MODIFICACIÓN 11-2023 *JIMÉNEZ*</t>
  </si>
  <si>
    <t>TOTAL PROGRAMA III  *JIMÉNEZ*</t>
  </si>
  <si>
    <t xml:space="preserve">SUBTOTAL PROYECTO  FESTIVAL RESCATANDO TRADICIONES  </t>
  </si>
  <si>
    <t>5.03.06.32.1</t>
  </si>
  <si>
    <t>5.03.06.32.1.07.02.00</t>
  </si>
  <si>
    <t xml:space="preserve">5.03.06.32…. FESTIVAL RESCATANDO TRADICIONES </t>
  </si>
  <si>
    <t>Aseo de Vías y Sitios Públicos</t>
  </si>
  <si>
    <t>Servicio de Recolección de Basura</t>
  </si>
  <si>
    <t>Depósito y tratamiento de Basura</t>
  </si>
  <si>
    <t>Proyecto de celebraciones patrias y de fin de año</t>
  </si>
  <si>
    <t xml:space="preserve">Adriana Esquivel Ramírez </t>
  </si>
  <si>
    <t>5.03.06.32.1.05.01.00</t>
  </si>
  <si>
    <t xml:space="preserve">CONCEJO MUNICIPAL DEL DISTRITO DE TUCURRIQUE </t>
  </si>
  <si>
    <t>MODIFICACIÓN PRESUPUESTARIA  05-2023</t>
  </si>
  <si>
    <t>SESIÓN ORDINARIA N°    del 24 de Octubre  del 2023</t>
  </si>
  <si>
    <t xml:space="preserve">  </t>
  </si>
  <si>
    <t>DETALLE CLASIFICACIÓN POR OBJETO DE GASTO</t>
  </si>
  <si>
    <t>DETALLE POR CLASIFICADOR ECONÓMICO</t>
  </si>
  <si>
    <t>5.01.01… ADMINISTRACIÓN GENERAL</t>
  </si>
  <si>
    <t>Viáticos dentro del País</t>
  </si>
  <si>
    <t xml:space="preserve"> Utiles y Materiales de Oficina Cómputo</t>
  </si>
  <si>
    <t>1.1.3</t>
  </si>
  <si>
    <t>5.01.01.2,99.03.00.0</t>
  </si>
  <si>
    <t>Productos de Papel, Cartón e Impresos</t>
  </si>
  <si>
    <t>1.1.4</t>
  </si>
  <si>
    <t xml:space="preserve">5.01.01.01.9.… SUMAS SIN ASIGNACION PRESUPUESTARIA </t>
  </si>
  <si>
    <t>5.01.01.01.9.02.01.0</t>
  </si>
  <si>
    <t>Sumas Libres  sin asignación presupuestaria</t>
  </si>
  <si>
    <t>5.01.01.5.01.99.00.0</t>
  </si>
  <si>
    <t>Maquinaria, equipo y mobiliario diverso</t>
  </si>
  <si>
    <t>TOTAL PROGRAMA I  *TUCURRIQUE*</t>
  </si>
  <si>
    <t>TOTAL PROGRAMA I  *TUCURRIQUE *</t>
  </si>
  <si>
    <t>Sumas Libres sin Asignación Presupuestaria</t>
  </si>
  <si>
    <t>GRUPO 02: VÍAS DE COMUNICACIÓN TERRESTRE TUCURRIQUE</t>
  </si>
  <si>
    <t>5.03.02.001… Unidad Técnica de Gestión Vial Municipal (Ley 8114 //9329)</t>
  </si>
  <si>
    <t xml:space="preserve">Servicio de Energía Eléctrica </t>
  </si>
  <si>
    <t>Servicios de Tecnologias de Información</t>
  </si>
  <si>
    <t>5.03.02.001.1.04.06.0</t>
  </si>
  <si>
    <t>Subtotal Unidad Técnica de Gestión Vial Municipal</t>
  </si>
  <si>
    <t>Total Compra de Maquinaria UTGVM (Servicio Deuda) (793) (Ley 8114)</t>
  </si>
  <si>
    <t>SUBTOTAL GRUPO 02 VÍAS DE COMUNICACIÓN PROGRAMA III TUCURRIQUE</t>
  </si>
  <si>
    <t>TOTAL VÍAS DE COMUNICACIÓN</t>
  </si>
  <si>
    <t>GRUPO 06: OTROS PROYECTOS PROGRAMA III  ** TUCURRIQUE**</t>
  </si>
  <si>
    <t>TOTAL PROGRAMA III  *TUCURRIQUE*</t>
  </si>
  <si>
    <t xml:space="preserve">TOTAL PROGRAMA III  TUCURRIQUE </t>
  </si>
  <si>
    <t>TOTAL MODIFICACIÓN 04-2023</t>
  </si>
  <si>
    <t>Justificación:</t>
  </si>
  <si>
    <t>Fortalecimiento Viáticos dentro del país</t>
  </si>
  <si>
    <t>Fortalecimiento Utiles y Materales de Oficina de Cómputo</t>
  </si>
  <si>
    <t>Fortalecimiento Productos de papel, cartón e impresos</t>
  </si>
  <si>
    <t>Fortalecimiento de Servicios de Ingeniería para lo atinente</t>
  </si>
  <si>
    <t>Metas operativas Acueducto</t>
  </si>
  <si>
    <t>Refuerzo de jornales para mantenimiento. Ajuste de intereses y refuerzo metálicos</t>
  </si>
  <si>
    <t>Compra de válvula hidraúlica y jornales para Instalación de tubería hacia urbanización Caña Real</t>
  </si>
  <si>
    <t>Se rebajan de los proyectos número 900-902-952, los cuales presentan saldos,</t>
  </si>
  <si>
    <t>Contabilidad Municipal</t>
  </si>
  <si>
    <t xml:space="preserve">A Solicitud de la  Intendencia Municipal y de la UTGVM , de la Junta Vial Distrital, </t>
  </si>
  <si>
    <t>5.02.06.01.2.03.01.00</t>
  </si>
  <si>
    <t>5.02.06.01.1.04.02.00</t>
  </si>
  <si>
    <t>5.03.02.001.0.02.01.0</t>
  </si>
  <si>
    <t>5.03.02.001.1.05.02.0</t>
  </si>
  <si>
    <t xml:space="preserve">Viáticos </t>
  </si>
  <si>
    <t>5.03.02.001.2.99.01.0</t>
  </si>
  <si>
    <t xml:space="preserve">Útiles y materiales de oficina de cómputo  </t>
  </si>
  <si>
    <t>5.03.02.001.2.99.05.0</t>
  </si>
  <si>
    <t>5.03.02.791.1.08.03.0</t>
  </si>
  <si>
    <t xml:space="preserve">Mantenimiento de instalaciones y otras obras </t>
  </si>
  <si>
    <t>5.03.02.791.2.01.99.0</t>
  </si>
  <si>
    <t>5.03.02.791.2.03.01.0</t>
  </si>
  <si>
    <t>Materiales y productos metálicos</t>
  </si>
  <si>
    <t xml:space="preserve">Seervicios de ingniería </t>
  </si>
  <si>
    <t>5.01.01.1.04.03.00.0</t>
  </si>
  <si>
    <t>5.01.01.5.01.04.00.0</t>
  </si>
  <si>
    <t xml:space="preserve">Equipo y mobiliario de oficina </t>
  </si>
  <si>
    <t xml:space="preserve">Maquinaria, equipo y mobiliario diverso </t>
  </si>
  <si>
    <t>5.01.01.1.04.02.01.0</t>
  </si>
  <si>
    <t>5.02.01.1.03.01.00.0</t>
  </si>
  <si>
    <t>5.02.02.1.03.07.00.0</t>
  </si>
  <si>
    <t xml:space="preserve">Servicios de transferencia electrónica e información </t>
  </si>
  <si>
    <t>5.02.02.1.04.02.00.0</t>
  </si>
  <si>
    <t xml:space="preserve">Servicios jurídicos </t>
  </si>
  <si>
    <t xml:space="preserve">Combustiibles y lubricantes </t>
  </si>
  <si>
    <t>5.02.02.2.01.01.00.0</t>
  </si>
  <si>
    <t>5.02.16.1.09.99.00.0</t>
  </si>
  <si>
    <t>Otros impuestos (marchamos)</t>
  </si>
  <si>
    <t>5.03.02.098.5</t>
  </si>
  <si>
    <t>5.03.02.098.5.02.02.0</t>
  </si>
  <si>
    <t xml:space="preserve">Vías de comunicación </t>
  </si>
  <si>
    <r>
      <t xml:space="preserve">5.03.02.098….  </t>
    </r>
    <r>
      <rPr>
        <b/>
        <sz val="10"/>
        <color theme="1" tint="4.9989318521683403E-2"/>
        <rFont val="Calibri"/>
        <family val="2"/>
        <scheme val="minor"/>
      </rPr>
      <t xml:space="preserve"> CAMINO EL RESTRO JV (Ley 8114 / 9329)</t>
    </r>
  </si>
  <si>
    <t>5.03.02.085</t>
  </si>
  <si>
    <t>CAMINO ALTOS EL HUMO PJ (LEY 8114/9329)</t>
  </si>
  <si>
    <t>5.03.02.085.1</t>
  </si>
  <si>
    <t>5.03.02.085.1.08.02.0</t>
  </si>
  <si>
    <t>5.03.02.004…</t>
  </si>
  <si>
    <t>5.03.02.004.5</t>
  </si>
  <si>
    <t>5.03.02.004.5.02.02</t>
  </si>
  <si>
    <t xml:space="preserve">5.03.02.790….  </t>
  </si>
  <si>
    <t>5.03.02.790.9.02.02.0</t>
  </si>
  <si>
    <t>5.03.02.790.9</t>
  </si>
  <si>
    <t>5.03.06.01.0.02.02.00</t>
  </si>
  <si>
    <t>5.03.06.24.1.05.01.00</t>
  </si>
  <si>
    <t>5.03.06.24.1.07.02.00</t>
  </si>
  <si>
    <t>ASFALTADO CAMINO TAQUE TAQUE ABAJO III ETAPA</t>
  </si>
  <si>
    <t>5.03.02.020…..  CAMINO EL OSO PEJIBAYE (LEY 8114/ 9329)</t>
  </si>
  <si>
    <t>5.03.02.020.5</t>
  </si>
  <si>
    <t>5.03.02.020.5.02.02.0</t>
  </si>
  <si>
    <t xml:space="preserve">FINANCIAMIENTO PROYECTO DE INVERSIÓN VIAL (790) PUENTE </t>
  </si>
  <si>
    <t>MODIFICACIÓN PRESUPUESTARIA           N° 13-2023</t>
  </si>
  <si>
    <t>Refuerzo presupuestario de los rubros: servicios jurídicos, servicios de ingeniería, actividades
protocolarias y sociales</t>
  </si>
  <si>
    <t>Refuerzo presupuestario de los rubros: Jornales, información.</t>
  </si>
  <si>
    <t>Refuerzo presupuestario de los rubros: jornales, tiempo extraordinario, alquiler de maquinaria,
equipo y mobiliario, servicios jurídicos, combustibles y lubricantes.</t>
  </si>
  <si>
    <t>Refuerzo presupuestario de los rubros: jornales, tiempo extraordinario, otros impuestos</t>
  </si>
  <si>
    <t>Refuerzo presupuestario de los rubros: recargo de funciones.</t>
  </si>
  <si>
    <t>Dirección Técnica y Estudios</t>
  </si>
  <si>
    <t>5.03.06.24.1.01.02.00</t>
  </si>
  <si>
    <t>SESIÓN ORDINARIA N°185-2023    LUNES 13 de Noviembre del 2023</t>
  </si>
  <si>
    <t>Refuerzo presupuestario de los rubros: transporte dentro del país, actividades protocolarias y
sociales y alquiler de maquinaria, equipo y mobiliario</t>
  </si>
  <si>
    <t>5.03.06.24.1.04.99.00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</si>
</sst>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[$₡-140A]#,##0.00"/>
    <numFmt numFmtId="165" formatCode="#,##0.00_ ;[Red]\-#,##0.00\ 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u/>
      <sz val="9"/>
      <name val="Calibri"/>
      <family val="2"/>
      <scheme val="minor"/>
    </font>
    <font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2" tint="-0.89999084444715716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4"/>
      <name val="Arial"/>
      <family val="2"/>
    </font>
    <font>
      <sz val="8"/>
      <color indexed="10"/>
      <name val="Arial"/>
      <family val="2"/>
    </font>
    <font>
      <sz val="8"/>
      <color indexed="12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color rgb="FF0070C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indexed="10"/>
      <name val="Arial"/>
      <family val="2"/>
    </font>
    <font>
      <b/>
      <sz val="11"/>
      <color indexed="12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sz val="11"/>
      <color indexed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1" fillId="0" borderId="0"/>
    <xf numFmtId="44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62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49" fontId="8" fillId="4" borderId="5" xfId="0" applyNumberFormat="1" applyFont="1" applyFill="1" applyBorder="1" applyAlignment="1">
      <alignment horizontal="left" vertical="center"/>
    </xf>
    <xf numFmtId="0" fontId="11" fillId="0" borderId="29" xfId="0" applyFont="1" applyBorder="1" applyAlignment="1">
      <alignment vertical="center"/>
    </xf>
    <xf numFmtId="49" fontId="8" fillId="4" borderId="23" xfId="0" applyNumberFormat="1" applyFont="1" applyFill="1" applyBorder="1" applyAlignment="1">
      <alignment horizontal="right" vertical="center"/>
    </xf>
    <xf numFmtId="4" fontId="11" fillId="0" borderId="4" xfId="0" applyNumberFormat="1" applyFont="1" applyBorder="1" applyAlignment="1">
      <alignment horizontal="right" vertical="center"/>
    </xf>
    <xf numFmtId="0" fontId="11" fillId="0" borderId="23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49" fontId="8" fillId="4" borderId="0" xfId="0" applyNumberFormat="1" applyFont="1" applyFill="1" applyBorder="1" applyAlignment="1">
      <alignment vertical="center"/>
    </xf>
    <xf numFmtId="4" fontId="12" fillId="0" borderId="0" xfId="0" applyNumberFormat="1" applyFont="1" applyBorder="1" applyAlignment="1">
      <alignment horizontal="right" vertical="center"/>
    </xf>
    <xf numFmtId="4" fontId="13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4" fontId="8" fillId="0" borderId="2" xfId="0" applyNumberFormat="1" applyFont="1" applyBorder="1" applyAlignment="1">
      <alignment horizontal="right" vertical="center"/>
    </xf>
    <xf numFmtId="4" fontId="9" fillId="0" borderId="2" xfId="0" applyNumberFormat="1" applyFont="1" applyBorder="1" applyAlignment="1">
      <alignment horizontal="right" vertical="center"/>
    </xf>
    <xf numFmtId="4" fontId="10" fillId="0" borderId="2" xfId="0" applyNumberFormat="1" applyFont="1" applyBorder="1" applyAlignment="1">
      <alignment horizontal="right" vertical="center"/>
    </xf>
    <xf numFmtId="0" fontId="11" fillId="0" borderId="31" xfId="0" applyFont="1" applyBorder="1" applyAlignment="1">
      <alignment vertical="center"/>
    </xf>
    <xf numFmtId="49" fontId="8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49" fontId="14" fillId="4" borderId="5" xfId="0" applyNumberFormat="1" applyFont="1" applyFill="1" applyBorder="1" applyAlignment="1">
      <alignment horizontal="left" vertical="center"/>
    </xf>
    <xf numFmtId="49" fontId="14" fillId="4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0" fontId="15" fillId="0" borderId="29" xfId="0" applyFont="1" applyBorder="1" applyAlignment="1">
      <alignment vertical="center"/>
    </xf>
    <xf numFmtId="4" fontId="15" fillId="0" borderId="4" xfId="0" applyNumberFormat="1" applyFont="1" applyFill="1" applyBorder="1" applyAlignment="1">
      <alignment horizontal="right" vertical="center"/>
    </xf>
    <xf numFmtId="0" fontId="15" fillId="0" borderId="5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4" fontId="20" fillId="0" borderId="3" xfId="0" applyNumberFormat="1" applyFont="1" applyBorder="1" applyAlignment="1">
      <alignment horizontal="right" vertical="center"/>
    </xf>
    <xf numFmtId="0" fontId="15" fillId="0" borderId="16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4" fontId="14" fillId="0" borderId="0" xfId="0" applyNumberFormat="1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49" fontId="14" fillId="0" borderId="0" xfId="0" applyNumberFormat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vertical="center"/>
    </xf>
    <xf numFmtId="0" fontId="14" fillId="0" borderId="26" xfId="0" applyFont="1" applyFill="1" applyBorder="1" applyAlignment="1">
      <alignment vertical="center"/>
    </xf>
    <xf numFmtId="0" fontId="14" fillId="0" borderId="22" xfId="0" applyFont="1" applyFill="1" applyBorder="1" applyAlignment="1">
      <alignment vertical="center"/>
    </xf>
    <xf numFmtId="4" fontId="14" fillId="0" borderId="22" xfId="0" applyNumberFormat="1" applyFont="1" applyFill="1" applyBorder="1" applyAlignment="1">
      <alignment horizontal="right" vertical="center"/>
    </xf>
    <xf numFmtId="4" fontId="21" fillId="0" borderId="22" xfId="0" applyNumberFormat="1" applyFont="1" applyFill="1" applyBorder="1" applyAlignment="1">
      <alignment horizontal="right" vertical="center"/>
    </xf>
    <xf numFmtId="4" fontId="22" fillId="0" borderId="22" xfId="0" applyNumberFormat="1" applyFont="1" applyFill="1" applyBorder="1" applyAlignment="1">
      <alignment horizontal="right" vertical="center"/>
    </xf>
    <xf numFmtId="0" fontId="15" fillId="0" borderId="28" xfId="0" applyFont="1" applyBorder="1" applyAlignment="1">
      <alignment vertical="center"/>
    </xf>
    <xf numFmtId="49" fontId="14" fillId="0" borderId="21" xfId="0" applyNumberFormat="1" applyFont="1" applyFill="1" applyBorder="1" applyAlignment="1">
      <alignment horizontal="right" vertical="center"/>
    </xf>
    <xf numFmtId="49" fontId="14" fillId="0" borderId="22" xfId="0" applyNumberFormat="1" applyFont="1" applyFill="1" applyBorder="1" applyAlignment="1">
      <alignment vertical="center"/>
    </xf>
    <xf numFmtId="0" fontId="15" fillId="0" borderId="22" xfId="0" applyFont="1" applyFill="1" applyBorder="1" applyAlignment="1">
      <alignment horizontal="right" vertical="center"/>
    </xf>
    <xf numFmtId="0" fontId="15" fillId="0" borderId="22" xfId="0" applyFont="1" applyFill="1" applyBorder="1" applyAlignment="1">
      <alignment vertical="center"/>
    </xf>
    <xf numFmtId="49" fontId="14" fillId="4" borderId="23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/>
    </xf>
    <xf numFmtId="49" fontId="14" fillId="4" borderId="0" xfId="0" applyNumberFormat="1" applyFont="1" applyFill="1" applyBorder="1" applyAlignment="1">
      <alignment horizontal="right" vertical="center"/>
    </xf>
    <xf numFmtId="4" fontId="14" fillId="0" borderId="19" xfId="0" applyNumberFormat="1" applyFont="1" applyFill="1" applyBorder="1" applyAlignment="1">
      <alignment horizontal="right" vertical="center"/>
    </xf>
    <xf numFmtId="4" fontId="24" fillId="0" borderId="19" xfId="0" applyNumberFormat="1" applyFont="1" applyFill="1" applyBorder="1" applyAlignment="1">
      <alignment horizontal="right" vertical="center"/>
    </xf>
    <xf numFmtId="4" fontId="25" fillId="0" borderId="19" xfId="0" applyNumberFormat="1" applyFont="1" applyFill="1" applyBorder="1" applyAlignment="1">
      <alignment horizontal="right" vertical="center"/>
    </xf>
    <xf numFmtId="4" fontId="14" fillId="0" borderId="20" xfId="0" applyNumberFormat="1" applyFont="1" applyFill="1" applyBorder="1" applyAlignment="1">
      <alignment horizontal="right" vertical="center"/>
    </xf>
    <xf numFmtId="4" fontId="14" fillId="0" borderId="0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4" fontId="24" fillId="0" borderId="11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0" fontId="15" fillId="0" borderId="6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4" fontId="14" fillId="0" borderId="12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Border="1" applyAlignment="1">
      <alignment horizontal="right" vertical="center"/>
    </xf>
    <xf numFmtId="4" fontId="25" fillId="0" borderId="0" xfId="0" applyNumberFormat="1" applyFont="1" applyFill="1" applyBorder="1" applyAlignment="1">
      <alignment horizontal="right" vertical="center"/>
    </xf>
    <xf numFmtId="4" fontId="14" fillId="3" borderId="11" xfId="0" applyNumberFormat="1" applyFont="1" applyFill="1" applyBorder="1" applyAlignment="1">
      <alignment horizontal="right" vertical="center"/>
    </xf>
    <xf numFmtId="4" fontId="14" fillId="0" borderId="25" xfId="0" applyNumberFormat="1" applyFont="1" applyFill="1" applyBorder="1" applyAlignment="1">
      <alignment horizontal="right" vertical="center"/>
    </xf>
    <xf numFmtId="4" fontId="14" fillId="3" borderId="12" xfId="0" applyNumberFormat="1" applyFont="1" applyFill="1" applyBorder="1" applyAlignment="1">
      <alignment horizontal="right" vertical="center"/>
    </xf>
    <xf numFmtId="49" fontId="14" fillId="0" borderId="22" xfId="0" applyNumberFormat="1" applyFont="1" applyFill="1" applyBorder="1" applyAlignment="1">
      <alignment horizontal="right" vertical="center"/>
    </xf>
    <xf numFmtId="0" fontId="15" fillId="0" borderId="9" xfId="0" applyFont="1" applyBorder="1" applyAlignment="1">
      <alignment vertical="center"/>
    </xf>
    <xf numFmtId="0" fontId="15" fillId="0" borderId="23" xfId="0" applyFont="1" applyFill="1" applyBorder="1" applyAlignment="1">
      <alignment horizontal="right" vertical="center"/>
    </xf>
    <xf numFmtId="4" fontId="14" fillId="0" borderId="34" xfId="0" applyNumberFormat="1" applyFont="1" applyFill="1" applyBorder="1" applyAlignment="1">
      <alignment horizontal="right" vertical="center"/>
    </xf>
    <xf numFmtId="4" fontId="24" fillId="0" borderId="34" xfId="0" applyNumberFormat="1" applyFont="1" applyFill="1" applyBorder="1" applyAlignment="1">
      <alignment horizontal="right" vertical="center"/>
    </xf>
    <xf numFmtId="4" fontId="25" fillId="0" borderId="34" xfId="0" applyNumberFormat="1" applyFont="1" applyFill="1" applyBorder="1" applyAlignment="1">
      <alignment horizontal="right" vertical="center"/>
    </xf>
    <xf numFmtId="0" fontId="15" fillId="0" borderId="32" xfId="0" applyFont="1" applyBorder="1" applyAlignment="1">
      <alignment vertical="center"/>
    </xf>
    <xf numFmtId="4" fontId="14" fillId="0" borderId="36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4" fontId="14" fillId="0" borderId="2" xfId="0" applyNumberFormat="1" applyFont="1" applyFill="1" applyBorder="1" applyAlignment="1">
      <alignment horizontal="right" vertical="center"/>
    </xf>
    <xf numFmtId="4" fontId="21" fillId="0" borderId="2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5" fillId="0" borderId="31" xfId="0" applyFont="1" applyBorder="1" applyAlignment="1">
      <alignment vertical="center"/>
    </xf>
    <xf numFmtId="49" fontId="14" fillId="0" borderId="2" xfId="0" applyNumberFormat="1" applyFont="1" applyFill="1" applyBorder="1" applyAlignment="1">
      <alignment vertical="center"/>
    </xf>
    <xf numFmtId="0" fontId="15" fillId="0" borderId="2" xfId="0" applyFont="1" applyFill="1" applyBorder="1" applyAlignment="1">
      <alignment horizontal="right" vertical="center"/>
    </xf>
    <xf numFmtId="0" fontId="15" fillId="0" borderId="2" xfId="0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4" fontId="21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0" fontId="15" fillId="0" borderId="14" xfId="0" applyFont="1" applyBorder="1" applyAlignment="1">
      <alignment vertical="center"/>
    </xf>
    <xf numFmtId="0" fontId="15" fillId="0" borderId="38" xfId="0" applyFont="1" applyBorder="1" applyAlignment="1">
      <alignment vertical="center"/>
    </xf>
    <xf numFmtId="4" fontId="14" fillId="5" borderId="6" xfId="0" applyNumberFormat="1" applyFont="1" applyFill="1" applyBorder="1" applyAlignment="1">
      <alignment horizontal="right" vertical="center"/>
    </xf>
    <xf numFmtId="4" fontId="14" fillId="5" borderId="25" xfId="0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vertical="center"/>
    </xf>
    <xf numFmtId="4" fontId="14" fillId="7" borderId="11" xfId="0" applyNumberFormat="1" applyFont="1" applyFill="1" applyBorder="1" applyAlignment="1">
      <alignment horizontal="right" vertical="center"/>
    </xf>
    <xf numFmtId="4" fontId="14" fillId="7" borderId="25" xfId="0" applyNumberFormat="1" applyFont="1" applyFill="1" applyBorder="1" applyAlignment="1">
      <alignment horizontal="right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0" xfId="0" applyFont="1" applyAlignment="1">
      <alignment vertical="center"/>
    </xf>
    <xf numFmtId="4" fontId="15" fillId="0" borderId="0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14" fillId="0" borderId="5" xfId="0" applyFont="1" applyFill="1" applyBorder="1" applyAlignment="1">
      <alignment horizontal="right" vertical="center"/>
    </xf>
    <xf numFmtId="0" fontId="14" fillId="0" borderId="13" xfId="0" applyFont="1" applyFill="1" applyBorder="1" applyAlignment="1">
      <alignment horizontal="right" vertical="center"/>
    </xf>
    <xf numFmtId="14" fontId="14" fillId="0" borderId="14" xfId="0" applyNumberFormat="1" applyFont="1" applyFill="1" applyBorder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165" fontId="20" fillId="0" borderId="0" xfId="0" applyNumberFormat="1" applyFont="1" applyFill="1" applyBorder="1" applyAlignment="1">
      <alignment horizontal="center" vertical="center"/>
    </xf>
    <xf numFmtId="165" fontId="14" fillId="0" borderId="0" xfId="0" applyNumberFormat="1" applyFont="1" applyFill="1" applyBorder="1" applyAlignment="1">
      <alignment horizontal="center" vertical="center" wrapText="1"/>
    </xf>
    <xf numFmtId="165" fontId="15" fillId="0" borderId="0" xfId="0" applyNumberFormat="1" applyFont="1" applyBorder="1" applyAlignment="1">
      <alignment vertical="center"/>
    </xf>
    <xf numFmtId="165" fontId="14" fillId="0" borderId="22" xfId="0" applyNumberFormat="1" applyFont="1" applyFill="1" applyBorder="1" applyAlignment="1">
      <alignment horizontal="right" vertical="center"/>
    </xf>
    <xf numFmtId="165" fontId="15" fillId="0" borderId="0" xfId="0" applyNumberFormat="1" applyFont="1" applyFill="1" applyBorder="1" applyAlignment="1">
      <alignment horizontal="right" vertical="center"/>
    </xf>
    <xf numFmtId="165" fontId="14" fillId="0" borderId="19" xfId="0" applyNumberFormat="1" applyFont="1" applyFill="1" applyBorder="1" applyAlignment="1">
      <alignment horizontal="right" vertical="center"/>
    </xf>
    <xf numFmtId="165" fontId="14" fillId="0" borderId="0" xfId="0" applyNumberFormat="1" applyFont="1" applyFill="1" applyBorder="1" applyAlignment="1">
      <alignment horizontal="right" vertical="center"/>
    </xf>
    <xf numFmtId="165" fontId="14" fillId="0" borderId="11" xfId="0" applyNumberFormat="1" applyFont="1" applyFill="1" applyBorder="1" applyAlignment="1">
      <alignment horizontal="right" vertical="center"/>
    </xf>
    <xf numFmtId="165" fontId="14" fillId="3" borderId="11" xfId="0" applyNumberFormat="1" applyFont="1" applyFill="1" applyBorder="1" applyAlignment="1">
      <alignment horizontal="right" vertical="center"/>
    </xf>
    <xf numFmtId="165" fontId="14" fillId="0" borderId="34" xfId="0" applyNumberFormat="1" applyFont="1" applyFill="1" applyBorder="1" applyAlignment="1">
      <alignment horizontal="right" vertical="center"/>
    </xf>
    <xf numFmtId="165" fontId="15" fillId="0" borderId="24" xfId="0" applyNumberFormat="1" applyFont="1" applyFill="1" applyBorder="1" applyAlignment="1">
      <alignment horizontal="right" vertical="center"/>
    </xf>
    <xf numFmtId="165" fontId="14" fillId="0" borderId="35" xfId="0" applyNumberFormat="1" applyFont="1" applyFill="1" applyBorder="1" applyAlignment="1">
      <alignment horizontal="right" vertical="center"/>
    </xf>
    <xf numFmtId="165" fontId="11" fillId="0" borderId="0" xfId="0" applyNumberFormat="1" applyFont="1" applyBorder="1" applyAlignment="1">
      <alignment horizontal="right" vertical="center"/>
    </xf>
    <xf numFmtId="165" fontId="8" fillId="0" borderId="2" xfId="0" applyNumberFormat="1" applyFont="1" applyBorder="1" applyAlignment="1">
      <alignment horizontal="right" vertical="center"/>
    </xf>
    <xf numFmtId="165" fontId="19" fillId="0" borderId="0" xfId="0" applyNumberFormat="1" applyFont="1" applyBorder="1" applyAlignment="1">
      <alignment vertical="center"/>
    </xf>
    <xf numFmtId="165" fontId="19" fillId="0" borderId="0" xfId="0" applyNumberFormat="1" applyFont="1" applyAlignment="1">
      <alignment vertical="center"/>
    </xf>
    <xf numFmtId="165" fontId="15" fillId="0" borderId="2" xfId="0" applyNumberFormat="1" applyFont="1" applyBorder="1" applyAlignment="1">
      <alignment vertical="center"/>
    </xf>
    <xf numFmtId="165" fontId="19" fillId="0" borderId="14" xfId="0" applyNumberFormat="1" applyFont="1" applyBorder="1" applyAlignment="1">
      <alignment vertical="center"/>
    </xf>
    <xf numFmtId="4" fontId="19" fillId="0" borderId="4" xfId="0" applyNumberFormat="1" applyFont="1" applyBorder="1" applyAlignment="1">
      <alignment vertical="center"/>
    </xf>
    <xf numFmtId="4" fontId="15" fillId="0" borderId="4" xfId="0" applyNumberFormat="1" applyFont="1" applyFill="1" applyBorder="1" applyAlignment="1">
      <alignment vertical="center"/>
    </xf>
    <xf numFmtId="4" fontId="15" fillId="0" borderId="27" xfId="0" applyNumberFormat="1" applyFont="1" applyFill="1" applyBorder="1" applyAlignment="1">
      <alignment vertical="center"/>
    </xf>
    <xf numFmtId="4" fontId="15" fillId="0" borderId="4" xfId="0" applyNumberFormat="1" applyFont="1" applyBorder="1" applyAlignment="1">
      <alignment vertical="center"/>
    </xf>
    <xf numFmtId="4" fontId="15" fillId="0" borderId="3" xfId="0" applyNumberFormat="1" applyFont="1" applyFill="1" applyBorder="1" applyAlignment="1">
      <alignment vertical="center"/>
    </xf>
    <xf numFmtId="4" fontId="19" fillId="0" borderId="0" xfId="0" applyNumberFormat="1" applyFont="1" applyAlignment="1">
      <alignment vertical="center"/>
    </xf>
    <xf numFmtId="4" fontId="15" fillId="0" borderId="3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5" xfId="0" applyFont="1" applyBorder="1" applyAlignment="1">
      <alignment horizontal="right" vertical="center" indent="1"/>
    </xf>
    <xf numFmtId="0" fontId="11" fillId="0" borderId="0" xfId="0" applyFont="1"/>
    <xf numFmtId="4" fontId="11" fillId="0" borderId="0" xfId="0" applyNumberFormat="1" applyFont="1"/>
    <xf numFmtId="0" fontId="15" fillId="0" borderId="0" xfId="0" applyFont="1" applyBorder="1"/>
    <xf numFmtId="4" fontId="15" fillId="0" borderId="0" xfId="0" applyNumberFormat="1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/>
    <xf numFmtId="49" fontId="14" fillId="4" borderId="9" xfId="0" applyNumberFormat="1" applyFont="1" applyFill="1" applyBorder="1" applyAlignment="1">
      <alignment vertical="center"/>
    </xf>
    <xf numFmtId="4" fontId="14" fillId="4" borderId="9" xfId="0" applyNumberFormat="1" applyFont="1" applyFill="1" applyBorder="1" applyAlignment="1">
      <alignment vertical="center"/>
    </xf>
    <xf numFmtId="0" fontId="14" fillId="0" borderId="0" xfId="0" applyFont="1" applyBorder="1"/>
    <xf numFmtId="4" fontId="15" fillId="0" borderId="0" xfId="0" applyNumberFormat="1" applyFont="1"/>
    <xf numFmtId="4" fontId="14" fillId="0" borderId="0" xfId="0" applyNumberFormat="1" applyFont="1" applyBorder="1"/>
    <xf numFmtId="4" fontId="14" fillId="0" borderId="0" xfId="0" applyNumberFormat="1" applyFont="1" applyFill="1" applyBorder="1"/>
    <xf numFmtId="4" fontId="15" fillId="0" borderId="0" xfId="0" applyNumberFormat="1" applyFont="1" applyBorder="1"/>
    <xf numFmtId="4" fontId="15" fillId="0" borderId="0" xfId="0" applyNumberFormat="1" applyFont="1" applyBorder="1" applyAlignment="1">
      <alignment horizontal="right"/>
    </xf>
    <xf numFmtId="4" fontId="14" fillId="0" borderId="0" xfId="0" applyNumberFormat="1" applyFont="1" applyBorder="1" applyAlignment="1">
      <alignment horizontal="right"/>
    </xf>
    <xf numFmtId="4" fontId="14" fillId="0" borderId="0" xfId="0" applyNumberFormat="1" applyFont="1" applyFill="1" applyBorder="1" applyAlignment="1">
      <alignment horizontal="right"/>
    </xf>
    <xf numFmtId="49" fontId="14" fillId="0" borderId="0" xfId="0" applyNumberFormat="1" applyFont="1" applyBorder="1"/>
    <xf numFmtId="0" fontId="15" fillId="0" borderId="0" xfId="0" applyFont="1" applyAlignment="1">
      <alignment horizontal="right"/>
    </xf>
    <xf numFmtId="14" fontId="15" fillId="0" borderId="0" xfId="0" applyNumberFormat="1" applyFont="1" applyAlignment="1">
      <alignment horizontal="right"/>
    </xf>
    <xf numFmtId="14" fontId="15" fillId="0" borderId="0" xfId="0" applyNumberFormat="1" applyFont="1"/>
    <xf numFmtId="49" fontId="8" fillId="0" borderId="23" xfId="0" applyNumberFormat="1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4" fontId="23" fillId="2" borderId="11" xfId="0" applyNumberFormat="1" applyFont="1" applyFill="1" applyBorder="1" applyAlignment="1">
      <alignment horizontal="center" vertical="center" wrapText="1"/>
    </xf>
    <xf numFmtId="4" fontId="23" fillId="2" borderId="12" xfId="0" applyNumberFormat="1" applyFont="1" applyFill="1" applyBorder="1" applyAlignment="1">
      <alignment horizontal="center" vertical="center" wrapText="1"/>
    </xf>
    <xf numFmtId="4" fontId="15" fillId="0" borderId="14" xfId="0" applyNumberFormat="1" applyFont="1" applyFill="1" applyBorder="1" applyAlignment="1">
      <alignment horizontal="right" vertical="center"/>
    </xf>
    <xf numFmtId="4" fontId="16" fillId="0" borderId="14" xfId="0" applyNumberFormat="1" applyFont="1" applyFill="1" applyBorder="1" applyAlignment="1">
      <alignment horizontal="right" vertical="center"/>
    </xf>
    <xf numFmtId="4" fontId="17" fillId="0" borderId="14" xfId="0" applyNumberFormat="1" applyFont="1" applyFill="1" applyBorder="1" applyAlignment="1">
      <alignment horizontal="right" vertical="center"/>
    </xf>
    <xf numFmtId="4" fontId="14" fillId="0" borderId="3" xfId="0" applyNumberFormat="1" applyFont="1" applyFill="1" applyBorder="1" applyAlignment="1">
      <alignment vertical="center"/>
    </xf>
    <xf numFmtId="4" fontId="17" fillId="0" borderId="4" xfId="0" applyNumberFormat="1" applyFont="1" applyFill="1" applyBorder="1" applyAlignment="1">
      <alignment horizontal="right" vertical="center"/>
    </xf>
    <xf numFmtId="0" fontId="15" fillId="0" borderId="13" xfId="0" applyFont="1" applyFill="1" applyBorder="1" applyAlignment="1">
      <alignment vertical="center"/>
    </xf>
    <xf numFmtId="0" fontId="15" fillId="0" borderId="14" xfId="0" applyFont="1" applyFill="1" applyBorder="1" applyAlignment="1">
      <alignment vertical="center" wrapText="1"/>
    </xf>
    <xf numFmtId="165" fontId="15" fillId="0" borderId="14" xfId="0" applyNumberFormat="1" applyFont="1" applyFill="1" applyBorder="1" applyAlignment="1">
      <alignment horizontal="right" vertical="center"/>
    </xf>
    <xf numFmtId="4" fontId="15" fillId="0" borderId="15" xfId="0" applyNumberFormat="1" applyFont="1" applyFill="1" applyBorder="1" applyAlignment="1">
      <alignment horizontal="right" vertical="center"/>
    </xf>
    <xf numFmtId="0" fontId="15" fillId="0" borderId="23" xfId="0" applyFont="1" applyBorder="1" applyAlignment="1">
      <alignment horizontal="right" vertical="center"/>
    </xf>
    <xf numFmtId="165" fontId="14" fillId="0" borderId="39" xfId="0" applyNumberFormat="1" applyFont="1" applyFill="1" applyBorder="1" applyAlignment="1">
      <alignment horizontal="right" vertical="center"/>
    </xf>
    <xf numFmtId="49" fontId="14" fillId="0" borderId="40" xfId="0" applyNumberFormat="1" applyFont="1" applyFill="1" applyBorder="1" applyAlignment="1">
      <alignment horizontal="right" vertical="center"/>
    </xf>
    <xf numFmtId="4" fontId="14" fillId="0" borderId="3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vertical="center"/>
    </xf>
    <xf numFmtId="49" fontId="15" fillId="0" borderId="5" xfId="0" applyNumberFormat="1" applyFont="1" applyFill="1" applyBorder="1" applyAlignment="1">
      <alignment horizontal="left" vertical="center"/>
    </xf>
    <xf numFmtId="49" fontId="15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4" fontId="14" fillId="0" borderId="11" xfId="0" applyNumberFormat="1" applyFont="1" applyFill="1" applyBorder="1" applyAlignment="1">
      <alignment vertical="center"/>
    </xf>
    <xf numFmtId="0" fontId="15" fillId="0" borderId="14" xfId="0" applyFont="1" applyFill="1" applyBorder="1" applyAlignment="1">
      <alignment vertical="center"/>
    </xf>
    <xf numFmtId="4" fontId="15" fillId="0" borderId="3" xfId="0" applyNumberFormat="1" applyFont="1" applyFill="1" applyBorder="1" applyAlignment="1">
      <alignment horizontal="right" vertical="center"/>
    </xf>
    <xf numFmtId="4" fontId="14" fillId="0" borderId="45" xfId="0" applyNumberFormat="1" applyFont="1" applyFill="1" applyBorder="1" applyAlignment="1">
      <alignment horizontal="right" vertical="center"/>
    </xf>
    <xf numFmtId="0" fontId="15" fillId="0" borderId="14" xfId="0" applyFont="1" applyBorder="1" applyAlignment="1">
      <alignment horizontal="right" vertical="center"/>
    </xf>
    <xf numFmtId="165" fontId="14" fillId="0" borderId="24" xfId="0" applyNumberFormat="1" applyFont="1" applyFill="1" applyBorder="1" applyAlignment="1">
      <alignment horizontal="right" vertical="center"/>
    </xf>
    <xf numFmtId="49" fontId="14" fillId="0" borderId="23" xfId="0" applyNumberFormat="1" applyFont="1" applyFill="1" applyBorder="1" applyAlignment="1">
      <alignment horizontal="right" vertical="center"/>
    </xf>
    <xf numFmtId="165" fontId="14" fillId="0" borderId="45" xfId="0" applyNumberFormat="1" applyFont="1" applyFill="1" applyBorder="1" applyAlignment="1">
      <alignment horizontal="right" vertical="center"/>
    </xf>
    <xf numFmtId="4" fontId="11" fillId="0" borderId="4" xfId="0" applyNumberFormat="1" applyFont="1" applyBorder="1" applyAlignment="1">
      <alignment vertical="center"/>
    </xf>
    <xf numFmtId="165" fontId="14" fillId="0" borderId="36" xfId="0" applyNumberFormat="1" applyFont="1" applyFill="1" applyBorder="1" applyAlignment="1">
      <alignment horizontal="right" vertical="center"/>
    </xf>
    <xf numFmtId="4" fontId="11" fillId="0" borderId="27" xfId="0" applyNumberFormat="1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right" vertical="center"/>
    </xf>
    <xf numFmtId="4" fontId="8" fillId="0" borderId="11" xfId="0" applyNumberFormat="1" applyFont="1" applyBorder="1" applyAlignment="1">
      <alignment horizontal="right" vertical="center"/>
    </xf>
    <xf numFmtId="165" fontId="8" fillId="0" borderId="11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vertical="center"/>
    </xf>
    <xf numFmtId="4" fontId="8" fillId="0" borderId="12" xfId="0" applyNumberFormat="1" applyFont="1" applyBorder="1" applyAlignment="1">
      <alignment horizontal="right" vertical="center"/>
    </xf>
    <xf numFmtId="4" fontId="14" fillId="0" borderId="27" xfId="0" applyNumberFormat="1" applyFont="1" applyFill="1" applyBorder="1" applyAlignment="1">
      <alignment vertical="center"/>
    </xf>
    <xf numFmtId="0" fontId="15" fillId="0" borderId="29" xfId="0" applyFont="1" applyFill="1" applyBorder="1" applyAlignment="1">
      <alignment vertical="center"/>
    </xf>
    <xf numFmtId="4" fontId="12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4" fontId="11" fillId="0" borderId="4" xfId="0" applyNumberFormat="1" applyFont="1" applyFill="1" applyBorder="1" applyAlignment="1">
      <alignment horizontal="right" vertical="center"/>
    </xf>
    <xf numFmtId="4" fontId="15" fillId="0" borderId="36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right" vertical="center"/>
    </xf>
    <xf numFmtId="0" fontId="19" fillId="0" borderId="1" xfId="0" applyFont="1" applyBorder="1" applyAlignment="1">
      <alignment horizontal="right" vertical="center"/>
    </xf>
    <xf numFmtId="0" fontId="15" fillId="0" borderId="19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4" fontId="23" fillId="2" borderId="11" xfId="0" applyNumberFormat="1" applyFont="1" applyFill="1" applyBorder="1" applyAlignment="1">
      <alignment horizontal="right" vertical="center" wrapText="1"/>
    </xf>
    <xf numFmtId="0" fontId="15" fillId="0" borderId="34" xfId="0" applyFont="1" applyBorder="1" applyAlignment="1">
      <alignment horizontal="right" vertical="center"/>
    </xf>
    <xf numFmtId="0" fontId="15" fillId="0" borderId="46" xfId="0" applyFont="1" applyBorder="1" applyAlignment="1">
      <alignment horizontal="right" vertical="center"/>
    </xf>
    <xf numFmtId="0" fontId="15" fillId="0" borderId="37" xfId="0" applyFont="1" applyBorder="1" applyAlignment="1">
      <alignment horizontal="right" vertical="center"/>
    </xf>
    <xf numFmtId="0" fontId="11" fillId="0" borderId="46" xfId="0" applyFont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 wrapText="1"/>
    </xf>
    <xf numFmtId="0" fontId="19" fillId="0" borderId="14" xfId="0" applyFont="1" applyBorder="1" applyAlignment="1">
      <alignment horizontal="right" vertical="center"/>
    </xf>
    <xf numFmtId="0" fontId="15" fillId="0" borderId="4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 applyAlignment="1">
      <alignment horizontal="right" vertical="center"/>
    </xf>
    <xf numFmtId="0" fontId="11" fillId="0" borderId="29" xfId="0" applyFont="1" applyFill="1" applyBorder="1" applyAlignment="1">
      <alignment vertical="center"/>
    </xf>
    <xf numFmtId="0" fontId="11" fillId="0" borderId="23" xfId="0" applyFont="1" applyFill="1" applyBorder="1" applyAlignment="1">
      <alignment horizontal="right" vertical="center"/>
    </xf>
    <xf numFmtId="4" fontId="4" fillId="0" borderId="11" xfId="0" applyNumberFormat="1" applyFont="1" applyFill="1" applyBorder="1" applyAlignment="1">
      <alignment horizontal="right" vertical="center"/>
    </xf>
    <xf numFmtId="4" fontId="15" fillId="0" borderId="2" xfId="0" applyNumberFormat="1" applyFont="1" applyFill="1" applyBorder="1" applyAlignment="1">
      <alignment horizontal="right" vertical="center"/>
    </xf>
    <xf numFmtId="4" fontId="16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165" fontId="15" fillId="0" borderId="2" xfId="0" applyNumberFormat="1" applyFont="1" applyFill="1" applyBorder="1" applyAlignment="1">
      <alignment horizontal="right" vertical="center"/>
    </xf>
    <xf numFmtId="0" fontId="15" fillId="0" borderId="41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left" vertical="center"/>
    </xf>
    <xf numFmtId="49" fontId="28" fillId="4" borderId="0" xfId="0" applyNumberFormat="1" applyFont="1" applyFill="1" applyBorder="1" applyAlignment="1">
      <alignment vertical="center"/>
    </xf>
    <xf numFmtId="4" fontId="8" fillId="0" borderId="0" xfId="0" applyNumberFormat="1" applyFont="1" applyBorder="1" applyAlignment="1">
      <alignment horizontal="right" vertical="center" wrapText="1"/>
    </xf>
    <xf numFmtId="4" fontId="8" fillId="0" borderId="0" xfId="0" applyNumberFormat="1" applyFont="1" applyBorder="1" applyAlignment="1">
      <alignment horizontal="right" vertical="center"/>
    </xf>
    <xf numFmtId="165" fontId="8" fillId="0" borderId="0" xfId="0" applyNumberFormat="1" applyFont="1" applyBorder="1" applyAlignment="1">
      <alignment horizontal="right" vertical="center"/>
    </xf>
    <xf numFmtId="0" fontId="28" fillId="0" borderId="1" xfId="0" applyFont="1" applyFill="1" applyBorder="1" applyAlignment="1">
      <alignment vertical="center"/>
    </xf>
    <xf numFmtId="0" fontId="28" fillId="0" borderId="2" xfId="0" applyFont="1" applyFill="1" applyBorder="1" applyAlignment="1">
      <alignment vertical="center"/>
    </xf>
    <xf numFmtId="4" fontId="28" fillId="0" borderId="2" xfId="0" applyNumberFormat="1" applyFont="1" applyFill="1" applyBorder="1" applyAlignment="1">
      <alignment horizontal="right" vertical="center"/>
    </xf>
    <xf numFmtId="4" fontId="9" fillId="0" borderId="2" xfId="0" applyNumberFormat="1" applyFont="1" applyFill="1" applyBorder="1" applyAlignment="1">
      <alignment horizontal="right" vertical="center"/>
    </xf>
    <xf numFmtId="4" fontId="10" fillId="0" borderId="2" xfId="0" applyNumberFormat="1" applyFont="1" applyFill="1" applyBorder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0" fontId="11" fillId="0" borderId="31" xfId="0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horizontal="right" vertical="center"/>
    </xf>
    <xf numFmtId="49" fontId="8" fillId="0" borderId="2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vertical="center"/>
    </xf>
    <xf numFmtId="4" fontId="11" fillId="0" borderId="3" xfId="0" applyNumberFormat="1" applyFont="1" applyFill="1" applyBorder="1" applyAlignment="1">
      <alignment horizontal="right" vertical="center"/>
    </xf>
    <xf numFmtId="0" fontId="14" fillId="0" borderId="19" xfId="0" applyFont="1" applyFill="1" applyBorder="1" applyAlignment="1">
      <alignment vertical="center"/>
    </xf>
    <xf numFmtId="0" fontId="14" fillId="0" borderId="11" xfId="0" applyFont="1" applyFill="1" applyBorder="1" applyAlignment="1">
      <alignment vertical="center"/>
    </xf>
    <xf numFmtId="0" fontId="14" fillId="0" borderId="34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19" fillId="0" borderId="14" xfId="0" applyFont="1" applyFill="1" applyBorder="1" applyAlignment="1">
      <alignment vertical="center"/>
    </xf>
    <xf numFmtId="4" fontId="23" fillId="2" borderId="11" xfId="0" applyNumberFormat="1" applyFont="1" applyFill="1" applyBorder="1" applyAlignment="1">
      <alignment horizontal="center" vertical="center" wrapText="1"/>
    </xf>
    <xf numFmtId="49" fontId="14" fillId="4" borderId="0" xfId="0" applyNumberFormat="1" applyFont="1" applyFill="1" applyBorder="1" applyAlignment="1">
      <alignment horizontal="left" vertical="center"/>
    </xf>
    <xf numFmtId="0" fontId="15" fillId="0" borderId="40" xfId="0" applyFont="1" applyFill="1" applyBorder="1" applyAlignment="1">
      <alignment horizontal="right" vertical="center"/>
    </xf>
    <xf numFmtId="165" fontId="15" fillId="0" borderId="39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4" fontId="8" fillId="0" borderId="0" xfId="0" applyNumberFormat="1" applyFont="1" applyBorder="1" applyAlignment="1">
      <alignment horizontal="center" vertical="center" wrapText="1"/>
    </xf>
    <xf numFmtId="0" fontId="15" fillId="9" borderId="0" xfId="0" applyFont="1" applyFill="1" applyBorder="1" applyAlignment="1">
      <alignment vertical="center"/>
    </xf>
    <xf numFmtId="4" fontId="14" fillId="9" borderId="0" xfId="0" applyNumberFormat="1" applyFont="1" applyFill="1" applyBorder="1" applyAlignment="1">
      <alignment horizontal="center" vertical="center" wrapText="1"/>
    </xf>
    <xf numFmtId="4" fontId="14" fillId="9" borderId="0" xfId="0" applyNumberFormat="1" applyFont="1" applyFill="1" applyBorder="1" applyAlignment="1">
      <alignment horizontal="right" vertical="center"/>
    </xf>
    <xf numFmtId="165" fontId="14" fillId="9" borderId="0" xfId="0" applyNumberFormat="1" applyFont="1" applyFill="1" applyBorder="1" applyAlignment="1">
      <alignment horizontal="right" vertical="center"/>
    </xf>
    <xf numFmtId="0" fontId="15" fillId="9" borderId="0" xfId="0" applyFont="1" applyFill="1" applyBorder="1" applyAlignment="1">
      <alignment horizontal="center" vertical="center"/>
    </xf>
    <xf numFmtId="4" fontId="14" fillId="9" borderId="0" xfId="0" applyNumberFormat="1" applyFont="1" applyFill="1" applyBorder="1" applyAlignment="1">
      <alignment horizontal="right" vertical="center" wrapText="1"/>
    </xf>
    <xf numFmtId="4" fontId="30" fillId="9" borderId="0" xfId="0" applyNumberFormat="1" applyFont="1" applyFill="1" applyBorder="1" applyAlignment="1">
      <alignment horizontal="right" vertical="center"/>
    </xf>
    <xf numFmtId="0" fontId="15" fillId="9" borderId="0" xfId="0" applyFont="1" applyFill="1" applyBorder="1" applyAlignment="1">
      <alignment horizontal="right" vertical="center"/>
    </xf>
    <xf numFmtId="0" fontId="14" fillId="9" borderId="0" xfId="0" applyFont="1" applyFill="1" applyBorder="1" applyAlignment="1">
      <alignment vertical="center"/>
    </xf>
    <xf numFmtId="4" fontId="14" fillId="0" borderId="16" xfId="0" applyNumberFormat="1" applyFont="1" applyFill="1" applyBorder="1" applyAlignment="1">
      <alignment horizontal="right" vertical="center"/>
    </xf>
    <xf numFmtId="4" fontId="14" fillId="0" borderId="47" xfId="0" applyNumberFormat="1" applyFont="1" applyFill="1" applyBorder="1" applyAlignment="1">
      <alignment horizontal="right" vertical="center"/>
    </xf>
    <xf numFmtId="0" fontId="15" fillId="0" borderId="10" xfId="0" applyFont="1" applyBorder="1" applyAlignment="1">
      <alignment horizontal="right" vertical="center"/>
    </xf>
    <xf numFmtId="0" fontId="32" fillId="0" borderId="5" xfId="0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165" fontId="14" fillId="0" borderId="12" xfId="0" applyNumberFormat="1" applyFont="1" applyFill="1" applyBorder="1" applyAlignment="1">
      <alignment horizontal="right" vertical="center"/>
    </xf>
    <xf numFmtId="4" fontId="11" fillId="0" borderId="0" xfId="0" applyNumberFormat="1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0" fontId="29" fillId="0" borderId="2" xfId="0" applyFont="1" applyBorder="1" applyAlignment="1">
      <alignment vertical="center"/>
    </xf>
    <xf numFmtId="165" fontId="8" fillId="0" borderId="39" xfId="0" applyNumberFormat="1" applyFont="1" applyBorder="1" applyAlignment="1">
      <alignment horizontal="right" vertical="center"/>
    </xf>
    <xf numFmtId="165" fontId="11" fillId="0" borderId="24" xfId="0" applyNumberFormat="1" applyFont="1" applyBorder="1" applyAlignment="1">
      <alignment horizontal="right" vertical="center"/>
    </xf>
    <xf numFmtId="49" fontId="8" fillId="0" borderId="40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vertical="center"/>
    </xf>
    <xf numFmtId="40" fontId="11" fillId="0" borderId="0" xfId="8" applyNumberFormat="1" applyFont="1" applyBorder="1" applyAlignment="1">
      <alignment vertical="center"/>
    </xf>
    <xf numFmtId="40" fontId="15" fillId="0" borderId="0" xfId="8" applyNumberFormat="1" applyFont="1" applyBorder="1" applyAlignment="1">
      <alignment vertical="center"/>
    </xf>
    <xf numFmtId="40" fontId="15" fillId="0" borderId="0" xfId="8" applyNumberFormat="1" applyFont="1" applyFill="1" applyBorder="1" applyAlignment="1">
      <alignment vertical="center"/>
    </xf>
    <xf numFmtId="40" fontId="14" fillId="0" borderId="0" xfId="8" applyNumberFormat="1" applyFont="1" applyBorder="1" applyAlignment="1">
      <alignment vertical="center"/>
    </xf>
    <xf numFmtId="40" fontId="15" fillId="9" borderId="0" xfId="8" applyNumberFormat="1" applyFont="1" applyFill="1" applyBorder="1" applyAlignment="1">
      <alignment vertical="center"/>
    </xf>
    <xf numFmtId="165" fontId="15" fillId="0" borderId="0" xfId="0" applyNumberFormat="1" applyFont="1" applyAlignment="1">
      <alignment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37" fillId="0" borderId="14" xfId="0" applyFont="1" applyBorder="1" applyAlignment="1">
      <alignment vertical="center"/>
    </xf>
    <xf numFmtId="0" fontId="37" fillId="0" borderId="1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7" fillId="0" borderId="10" xfId="0" applyFont="1" applyBorder="1" applyAlignment="1">
      <alignment vertical="center"/>
    </xf>
    <xf numFmtId="4" fontId="36" fillId="0" borderId="12" xfId="0" applyNumberFormat="1" applyFont="1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17" xfId="0" applyBorder="1" applyAlignment="1">
      <alignment vertical="center"/>
    </xf>
    <xf numFmtId="4" fontId="38" fillId="0" borderId="0" xfId="0" applyNumberFormat="1" applyFont="1" applyFill="1" applyBorder="1" applyAlignment="1">
      <alignment horizontal="center" vertical="center" wrapText="1"/>
    </xf>
    <xf numFmtId="4" fontId="36" fillId="0" borderId="0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Fill="1" applyBorder="1" applyAlignment="1">
      <alignment horizontal="center" vertical="center" wrapText="1"/>
    </xf>
    <xf numFmtId="4" fontId="4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37" fillId="0" borderId="0" xfId="0" applyFont="1" applyBorder="1" applyAlignment="1">
      <alignment vertical="center"/>
    </xf>
    <xf numFmtId="4" fontId="38" fillId="0" borderId="5" xfId="0" applyNumberFormat="1" applyFont="1" applyFill="1" applyBorder="1" applyAlignment="1">
      <alignment horizontal="center" vertical="center" wrapText="1"/>
    </xf>
    <xf numFmtId="4" fontId="36" fillId="0" borderId="4" xfId="0" applyNumberFormat="1" applyFont="1" applyFill="1" applyBorder="1" applyAlignment="1">
      <alignment horizontal="center" vertical="center" wrapText="1"/>
    </xf>
    <xf numFmtId="0" fontId="36" fillId="0" borderId="26" xfId="0" applyFont="1" applyFill="1" applyBorder="1" applyAlignment="1">
      <alignment vertical="center"/>
    </xf>
    <xf numFmtId="4" fontId="36" fillId="0" borderId="22" xfId="0" applyNumberFormat="1" applyFont="1" applyFill="1" applyBorder="1" applyAlignment="1">
      <alignment horizontal="center" vertical="center" wrapText="1"/>
    </xf>
    <xf numFmtId="4" fontId="36" fillId="0" borderId="49" xfId="0" applyNumberFormat="1" applyFont="1" applyFill="1" applyBorder="1" applyAlignment="1">
      <alignment horizontal="center" vertical="center" wrapText="1"/>
    </xf>
    <xf numFmtId="4" fontId="38" fillId="0" borderId="28" xfId="0" applyNumberFormat="1" applyFont="1" applyFill="1" applyBorder="1" applyAlignment="1">
      <alignment horizontal="center" vertical="center" wrapText="1"/>
    </xf>
    <xf numFmtId="4" fontId="36" fillId="0" borderId="21" xfId="0" applyNumberFormat="1" applyFont="1" applyFill="1" applyBorder="1" applyAlignment="1">
      <alignment horizontal="center" vertical="center" wrapText="1"/>
    </xf>
    <xf numFmtId="4" fontId="36" fillId="0" borderId="27" xfId="0" applyNumberFormat="1" applyFont="1" applyFill="1" applyBorder="1" applyAlignment="1">
      <alignment horizontal="center" vertical="center" wrapText="1"/>
    </xf>
    <xf numFmtId="4" fontId="36" fillId="0" borderId="5" xfId="0" applyNumberFormat="1" applyFont="1" applyFill="1" applyBorder="1" applyAlignment="1">
      <alignment horizontal="center" vertical="center" wrapText="1"/>
    </xf>
    <xf numFmtId="4" fontId="36" fillId="0" borderId="24" xfId="0" applyNumberFormat="1" applyFont="1" applyFill="1" applyBorder="1" applyAlignment="1">
      <alignment horizontal="center" vertical="center" wrapText="1"/>
    </xf>
    <xf numFmtId="4" fontId="38" fillId="0" borderId="29" xfId="0" applyNumberFormat="1" applyFont="1" applyFill="1" applyBorder="1" applyAlignment="1">
      <alignment horizontal="center" vertical="center" wrapText="1"/>
    </xf>
    <xf numFmtId="49" fontId="36" fillId="4" borderId="23" xfId="0" applyNumberFormat="1" applyFont="1" applyFill="1" applyBorder="1" applyAlignment="1">
      <alignment horizontal="right" vertical="center"/>
    </xf>
    <xf numFmtId="49" fontId="36" fillId="4" borderId="0" xfId="0" applyNumberFormat="1" applyFont="1" applyFill="1" applyBorder="1" applyAlignment="1">
      <alignment vertical="center"/>
    </xf>
    <xf numFmtId="0" fontId="37" fillId="0" borderId="5" xfId="0" applyFont="1" applyFill="1" applyBorder="1" applyAlignment="1">
      <alignment vertical="center"/>
    </xf>
    <xf numFmtId="0" fontId="37" fillId="0" borderId="0" xfId="0" applyFont="1" applyFill="1" applyBorder="1" applyAlignment="1">
      <alignment vertical="center"/>
    </xf>
    <xf numFmtId="4" fontId="37" fillId="0" borderId="0" xfId="0" applyNumberFormat="1" applyFont="1" applyFill="1" applyBorder="1" applyAlignment="1">
      <alignment horizontal="right" vertical="center"/>
    </xf>
    <xf numFmtId="4" fontId="42" fillId="0" borderId="0" xfId="0" applyNumberFormat="1" applyFont="1" applyFill="1" applyBorder="1" applyAlignment="1">
      <alignment horizontal="right" vertical="center"/>
    </xf>
    <xf numFmtId="4" fontId="43" fillId="0" borderId="0" xfId="0" applyNumberFormat="1" applyFont="1" applyFill="1" applyBorder="1" applyAlignment="1">
      <alignment horizontal="right" vertical="center"/>
    </xf>
    <xf numFmtId="4" fontId="37" fillId="0" borderId="24" xfId="0" applyNumberFormat="1" applyFont="1" applyFill="1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37" fillId="0" borderId="23" xfId="0" applyFont="1" applyBorder="1" applyAlignment="1">
      <alignment horizontal="right" vertical="center"/>
    </xf>
    <xf numFmtId="4" fontId="37" fillId="0" borderId="4" xfId="0" applyNumberFormat="1" applyFont="1" applyFill="1" applyBorder="1" applyAlignment="1">
      <alignment horizontal="right" vertical="center"/>
    </xf>
    <xf numFmtId="4" fontId="36" fillId="0" borderId="4" xfId="0" applyNumberFormat="1" applyFont="1" applyBorder="1" applyAlignment="1">
      <alignment vertical="center"/>
    </xf>
    <xf numFmtId="4" fontId="40" fillId="0" borderId="0" xfId="0" applyNumberFormat="1" applyFont="1" applyFill="1" applyBorder="1" applyAlignment="1">
      <alignment horizontal="right" vertical="center"/>
    </xf>
    <xf numFmtId="0" fontId="37" fillId="0" borderId="22" xfId="0" applyFont="1" applyFill="1" applyBorder="1" applyAlignment="1">
      <alignment vertical="center"/>
    </xf>
    <xf numFmtId="4" fontId="37" fillId="0" borderId="22" xfId="0" applyNumberFormat="1" applyFont="1" applyFill="1" applyBorder="1" applyAlignment="1">
      <alignment horizontal="right" vertical="center"/>
    </xf>
    <xf numFmtId="4" fontId="42" fillId="0" borderId="22" xfId="0" applyNumberFormat="1" applyFont="1" applyFill="1" applyBorder="1" applyAlignment="1">
      <alignment horizontal="right" vertical="center"/>
    </xf>
    <xf numFmtId="4" fontId="43" fillId="0" borderId="22" xfId="0" applyNumberFormat="1" applyFont="1" applyFill="1" applyBorder="1" applyAlignment="1">
      <alignment horizontal="right" vertical="center"/>
    </xf>
    <xf numFmtId="4" fontId="37" fillId="0" borderId="49" xfId="0" applyNumberFormat="1" applyFont="1" applyFill="1" applyBorder="1" applyAlignment="1">
      <alignment horizontal="right" vertical="center"/>
    </xf>
    <xf numFmtId="0" fontId="37" fillId="0" borderId="22" xfId="0" applyFont="1" applyBorder="1" applyAlignment="1">
      <alignment vertical="center"/>
    </xf>
    <xf numFmtId="0" fontId="37" fillId="0" borderId="21" xfId="0" applyFont="1" applyBorder="1" applyAlignment="1">
      <alignment vertical="center"/>
    </xf>
    <xf numFmtId="0" fontId="36" fillId="0" borderId="22" xfId="0" applyFont="1" applyBorder="1" applyAlignment="1">
      <alignment vertical="center"/>
    </xf>
    <xf numFmtId="4" fontId="36" fillId="0" borderId="22" xfId="0" applyNumberFormat="1" applyFont="1" applyFill="1" applyBorder="1" applyAlignment="1">
      <alignment horizontal="right" vertical="center"/>
    </xf>
    <xf numFmtId="4" fontId="36" fillId="0" borderId="27" xfId="0" applyNumberFormat="1" applyFont="1" applyFill="1" applyBorder="1" applyAlignment="1">
      <alignment horizontal="right" vertical="center"/>
    </xf>
    <xf numFmtId="0" fontId="36" fillId="0" borderId="5" xfId="0" applyFont="1" applyFill="1" applyBorder="1" applyAlignment="1">
      <alignment vertical="center"/>
    </xf>
    <xf numFmtId="0" fontId="37" fillId="0" borderId="0" xfId="0" applyFont="1" applyFill="1" applyBorder="1" applyAlignment="1">
      <alignment horizontal="right" vertical="center"/>
    </xf>
    <xf numFmtId="4" fontId="36" fillId="0" borderId="4" xfId="0" applyNumberFormat="1" applyFont="1" applyFill="1" applyBorder="1" applyAlignment="1">
      <alignment vertical="center"/>
    </xf>
    <xf numFmtId="0" fontId="37" fillId="0" borderId="50" xfId="0" applyFont="1" applyFill="1" applyBorder="1" applyAlignment="1">
      <alignment vertical="center"/>
    </xf>
    <xf numFmtId="0" fontId="44" fillId="0" borderId="0" xfId="0" applyFont="1"/>
    <xf numFmtId="4" fontId="37" fillId="0" borderId="51" xfId="0" applyNumberFormat="1" applyFont="1" applyFill="1" applyBorder="1" applyAlignment="1">
      <alignment horizontal="right" vertical="center"/>
    </xf>
    <xf numFmtId="4" fontId="42" fillId="0" borderId="51" xfId="0" applyNumberFormat="1" applyFont="1" applyFill="1" applyBorder="1" applyAlignment="1">
      <alignment horizontal="right" vertical="center"/>
    </xf>
    <xf numFmtId="4" fontId="43" fillId="0" borderId="51" xfId="0" applyNumberFormat="1" applyFont="1" applyFill="1" applyBorder="1" applyAlignment="1">
      <alignment horizontal="right" vertical="center"/>
    </xf>
    <xf numFmtId="4" fontId="37" fillId="0" borderId="48" xfId="0" applyNumberFormat="1" applyFont="1" applyFill="1" applyBorder="1" applyAlignment="1">
      <alignment horizontal="right" vertical="center"/>
    </xf>
    <xf numFmtId="0" fontId="37" fillId="0" borderId="51" xfId="0" applyFont="1" applyBorder="1" applyAlignment="1">
      <alignment vertical="center"/>
    </xf>
    <xf numFmtId="4" fontId="37" fillId="0" borderId="52" xfId="0" applyNumberFormat="1" applyFont="1" applyFill="1" applyBorder="1" applyAlignment="1">
      <alignment vertical="center"/>
    </xf>
    <xf numFmtId="9" fontId="36" fillId="0" borderId="18" xfId="9" applyFont="1" applyFill="1" applyBorder="1" applyAlignment="1">
      <alignment vertical="center"/>
    </xf>
    <xf numFmtId="9" fontId="37" fillId="0" borderId="53" xfId="9" applyFont="1" applyFill="1" applyBorder="1" applyAlignment="1">
      <alignment vertical="center"/>
    </xf>
    <xf numFmtId="4" fontId="36" fillId="0" borderId="19" xfId="9" applyNumberFormat="1" applyFont="1" applyFill="1" applyBorder="1" applyAlignment="1">
      <alignment horizontal="right" vertical="center"/>
    </xf>
    <xf numFmtId="9" fontId="0" fillId="0" borderId="30" xfId="9" applyFont="1" applyBorder="1" applyAlignment="1">
      <alignment vertical="center"/>
    </xf>
    <xf numFmtId="9" fontId="38" fillId="0" borderId="54" xfId="9" applyFont="1" applyFill="1" applyBorder="1" applyAlignment="1">
      <alignment vertical="center"/>
    </xf>
    <xf numFmtId="9" fontId="37" fillId="0" borderId="53" xfId="9" applyFont="1" applyBorder="1" applyAlignment="1">
      <alignment vertical="center"/>
    </xf>
    <xf numFmtId="3" fontId="45" fillId="0" borderId="19" xfId="9" applyNumberFormat="1" applyFont="1" applyFill="1" applyBorder="1" applyAlignment="1">
      <alignment horizontal="right" vertical="center"/>
    </xf>
    <xf numFmtId="4" fontId="46" fillId="0" borderId="19" xfId="9" applyNumberFormat="1" applyFont="1" applyFill="1" applyBorder="1" applyAlignment="1">
      <alignment horizontal="right" vertical="center"/>
    </xf>
    <xf numFmtId="4" fontId="36" fillId="0" borderId="20" xfId="9" applyNumberFormat="1" applyFont="1" applyFill="1" applyBorder="1" applyAlignment="1">
      <alignment horizontal="right" vertical="center"/>
    </xf>
    <xf numFmtId="0" fontId="37" fillId="0" borderId="4" xfId="0" applyFont="1" applyBorder="1" applyAlignment="1">
      <alignment vertical="center"/>
    </xf>
    <xf numFmtId="4" fontId="36" fillId="3" borderId="11" xfId="0" applyNumberFormat="1" applyFont="1" applyFill="1" applyBorder="1" applyAlignment="1">
      <alignment horizontal="right" vertical="center"/>
    </xf>
    <xf numFmtId="4" fontId="36" fillId="3" borderId="12" xfId="0" applyNumberFormat="1" applyFont="1" applyFill="1" applyBorder="1" applyAlignment="1">
      <alignment horizontal="right" vertical="center"/>
    </xf>
    <xf numFmtId="0" fontId="0" fillId="0" borderId="25" xfId="0" applyBorder="1" applyAlignment="1">
      <alignment vertical="center"/>
    </xf>
    <xf numFmtId="4" fontId="38" fillId="3" borderId="11" xfId="0" applyNumberFormat="1" applyFont="1" applyFill="1" applyBorder="1" applyAlignment="1">
      <alignment horizontal="right" vertical="center"/>
    </xf>
    <xf numFmtId="4" fontId="38" fillId="3" borderId="12" xfId="0" applyNumberFormat="1" applyFont="1" applyFill="1" applyBorder="1" applyAlignment="1">
      <alignment horizontal="right" vertical="center"/>
    </xf>
    <xf numFmtId="0" fontId="47" fillId="0" borderId="0" xfId="0" applyFont="1" applyBorder="1" applyAlignment="1">
      <alignment vertical="center"/>
    </xf>
    <xf numFmtId="4" fontId="36" fillId="0" borderId="34" xfId="0" applyNumberFormat="1" applyFont="1" applyFill="1" applyBorder="1" applyAlignment="1">
      <alignment horizontal="right" vertical="center"/>
    </xf>
    <xf numFmtId="4" fontId="45" fillId="0" borderId="34" xfId="0" applyNumberFormat="1" applyFont="1" applyFill="1" applyBorder="1" applyAlignment="1">
      <alignment horizontal="right" vertical="center"/>
    </xf>
    <xf numFmtId="4" fontId="46" fillId="0" borderId="34" xfId="0" applyNumberFormat="1" applyFont="1" applyFill="1" applyBorder="1" applyAlignment="1">
      <alignment horizontal="right" vertical="center"/>
    </xf>
    <xf numFmtId="4" fontId="36" fillId="0" borderId="35" xfId="0" applyNumberFormat="1" applyFont="1" applyFill="1" applyBorder="1" applyAlignment="1">
      <alignment horizontal="right" vertical="center"/>
    </xf>
    <xf numFmtId="0" fontId="37" fillId="0" borderId="37" xfId="0" applyFont="1" applyBorder="1" applyAlignment="1">
      <alignment vertical="center"/>
    </xf>
    <xf numFmtId="0" fontId="36" fillId="0" borderId="34" xfId="0" applyFont="1" applyBorder="1" applyAlignment="1">
      <alignment vertical="center"/>
    </xf>
    <xf numFmtId="4" fontId="36" fillId="0" borderId="36" xfId="0" applyNumberFormat="1" applyFont="1" applyFill="1" applyBorder="1" applyAlignment="1">
      <alignment horizontal="right" vertical="center"/>
    </xf>
    <xf numFmtId="0" fontId="36" fillId="0" borderId="0" xfId="0" applyFont="1" applyFill="1" applyBorder="1" applyAlignment="1">
      <alignment vertical="center"/>
    </xf>
    <xf numFmtId="4" fontId="36" fillId="0" borderId="0" xfId="0" applyNumberFormat="1" applyFont="1" applyFill="1" applyBorder="1" applyAlignment="1">
      <alignment horizontal="right" vertical="center"/>
    </xf>
    <xf numFmtId="4" fontId="39" fillId="0" borderId="0" xfId="0" applyNumberFormat="1" applyFont="1" applyFill="1" applyBorder="1" applyAlignment="1">
      <alignment horizontal="right" vertical="center"/>
    </xf>
    <xf numFmtId="4" fontId="36" fillId="0" borderId="24" xfId="0" applyNumberFormat="1" applyFont="1" applyFill="1" applyBorder="1" applyAlignment="1">
      <alignment horizontal="right" vertical="center"/>
    </xf>
    <xf numFmtId="0" fontId="47" fillId="0" borderId="5" xfId="0" applyFont="1" applyBorder="1" applyAlignment="1">
      <alignment vertical="center"/>
    </xf>
    <xf numFmtId="0" fontId="36" fillId="0" borderId="22" xfId="0" applyFont="1" applyFill="1" applyBorder="1" applyAlignment="1">
      <alignment vertical="center"/>
    </xf>
    <xf numFmtId="4" fontId="39" fillId="0" borderId="22" xfId="0" applyNumberFormat="1" applyFont="1" applyFill="1" applyBorder="1" applyAlignment="1">
      <alignment horizontal="right" vertical="center"/>
    </xf>
    <xf numFmtId="4" fontId="40" fillId="0" borderId="22" xfId="0" applyNumberFormat="1" applyFont="1" applyFill="1" applyBorder="1" applyAlignment="1">
      <alignment horizontal="right" vertical="center"/>
    </xf>
    <xf numFmtId="4" fontId="36" fillId="0" borderId="49" xfId="0" applyNumberFormat="1" applyFont="1" applyFill="1" applyBorder="1" applyAlignment="1">
      <alignment horizontal="right" vertical="center"/>
    </xf>
    <xf numFmtId="4" fontId="37" fillId="0" borderId="4" xfId="0" applyNumberFormat="1" applyFont="1" applyFill="1" applyBorder="1" applyAlignment="1">
      <alignment vertical="center"/>
    </xf>
    <xf numFmtId="0" fontId="37" fillId="0" borderId="5" xfId="0" applyFont="1" applyBorder="1" applyAlignment="1">
      <alignment vertical="center"/>
    </xf>
    <xf numFmtId="4" fontId="37" fillId="0" borderId="0" xfId="0" applyNumberFormat="1" applyFont="1" applyBorder="1" applyAlignment="1">
      <alignment vertical="center"/>
    </xf>
    <xf numFmtId="0" fontId="37" fillId="0" borderId="28" xfId="0" applyFont="1" applyBorder="1" applyAlignment="1">
      <alignment vertical="center"/>
    </xf>
    <xf numFmtId="0" fontId="37" fillId="0" borderId="29" xfId="0" applyFont="1" applyBorder="1" applyAlignment="1">
      <alignment vertical="center"/>
    </xf>
    <xf numFmtId="4" fontId="38" fillId="0" borderId="25" xfId="0" applyNumberFormat="1" applyFont="1" applyFill="1" applyBorder="1" applyAlignment="1">
      <alignment horizontal="right" vertical="center"/>
    </xf>
    <xf numFmtId="4" fontId="45" fillId="0" borderId="0" xfId="0" applyNumberFormat="1" applyFont="1" applyFill="1" applyBorder="1" applyAlignment="1">
      <alignment horizontal="right" vertical="center"/>
    </xf>
    <xf numFmtId="4" fontId="46" fillId="0" borderId="0" xfId="0" applyNumberFormat="1" applyFont="1" applyFill="1" applyBorder="1" applyAlignment="1">
      <alignment horizontal="right" vertical="center"/>
    </xf>
    <xf numFmtId="49" fontId="36" fillId="9" borderId="23" xfId="0" applyNumberFormat="1" applyFont="1" applyFill="1" applyBorder="1" applyAlignment="1">
      <alignment horizontal="right" vertical="center"/>
    </xf>
    <xf numFmtId="49" fontId="36" fillId="9" borderId="0" xfId="0" applyNumberFormat="1" applyFont="1" applyFill="1" applyBorder="1" applyAlignment="1">
      <alignment vertical="center"/>
    </xf>
    <xf numFmtId="0" fontId="37" fillId="0" borderId="32" xfId="0" applyFont="1" applyBorder="1" applyAlignment="1">
      <alignment vertical="center"/>
    </xf>
    <xf numFmtId="4" fontId="36" fillId="0" borderId="0" xfId="0" applyNumberFormat="1" applyFont="1" applyFill="1" applyBorder="1" applyAlignment="1">
      <alignment horizontal="right" vertical="center" wrapText="1"/>
    </xf>
    <xf numFmtId="0" fontId="36" fillId="0" borderId="0" xfId="0" applyFont="1" applyBorder="1" applyAlignment="1">
      <alignment vertical="center"/>
    </xf>
    <xf numFmtId="4" fontId="36" fillId="0" borderId="5" xfId="0" applyNumberFormat="1" applyFont="1" applyFill="1" applyBorder="1" applyAlignment="1">
      <alignment horizontal="right" vertical="center" wrapText="1"/>
    </xf>
    <xf numFmtId="4" fontId="36" fillId="0" borderId="4" xfId="0" applyNumberFormat="1" applyFont="1" applyFill="1" applyBorder="1" applyAlignment="1">
      <alignment horizontal="right" vertical="center"/>
    </xf>
    <xf numFmtId="0" fontId="37" fillId="0" borderId="34" xfId="0" applyFont="1" applyBorder="1" applyAlignment="1">
      <alignment vertical="center"/>
    </xf>
    <xf numFmtId="4" fontId="38" fillId="10" borderId="6" xfId="0" applyNumberFormat="1" applyFont="1" applyFill="1" applyBorder="1" applyAlignment="1">
      <alignment horizontal="right" vertical="center"/>
    </xf>
    <xf numFmtId="4" fontId="38" fillId="10" borderId="7" xfId="0" applyNumberFormat="1" applyFont="1" applyFill="1" applyBorder="1" applyAlignment="1">
      <alignment horizontal="right" vertical="center"/>
    </xf>
    <xf numFmtId="4" fontId="38" fillId="0" borderId="11" xfId="0" applyNumberFormat="1" applyFont="1" applyFill="1" applyBorder="1" applyAlignment="1">
      <alignment horizontal="right" vertical="center"/>
    </xf>
    <xf numFmtId="4" fontId="36" fillId="10" borderId="6" xfId="0" applyNumberFormat="1" applyFont="1" applyFill="1" applyBorder="1" applyAlignment="1">
      <alignment horizontal="right" vertical="center"/>
    </xf>
    <xf numFmtId="4" fontId="36" fillId="10" borderId="7" xfId="0" applyNumberFormat="1" applyFont="1" applyFill="1" applyBorder="1" applyAlignment="1">
      <alignment horizontal="right" vertical="center"/>
    </xf>
    <xf numFmtId="4" fontId="47" fillId="0" borderId="0" xfId="0" applyNumberFormat="1" applyFont="1" applyBorder="1" applyAlignment="1">
      <alignment vertical="center"/>
    </xf>
    <xf numFmtId="0" fontId="38" fillId="0" borderId="1" xfId="0" applyFont="1" applyBorder="1" applyAlignment="1">
      <alignment horizontal="center" vertical="center"/>
    </xf>
    <xf numFmtId="0" fontId="48" fillId="0" borderId="2" xfId="0" applyFont="1" applyBorder="1" applyAlignment="1">
      <alignment vertical="center"/>
    </xf>
    <xf numFmtId="0" fontId="47" fillId="0" borderId="2" xfId="0" applyFont="1" applyBorder="1" applyAlignment="1">
      <alignment vertical="center"/>
    </xf>
    <xf numFmtId="0" fontId="47" fillId="0" borderId="3" xfId="0" applyFont="1" applyBorder="1" applyAlignment="1">
      <alignment vertical="center"/>
    </xf>
    <xf numFmtId="0" fontId="38" fillId="0" borderId="5" xfId="0" applyFont="1" applyBorder="1" applyAlignment="1">
      <alignment horizontal="right" vertical="center"/>
    </xf>
    <xf numFmtId="0" fontId="47" fillId="0" borderId="4" xfId="0" applyFont="1" applyBorder="1" applyAlignment="1">
      <alignment vertical="center"/>
    </xf>
    <xf numFmtId="0" fontId="47" fillId="0" borderId="0" xfId="0" applyFont="1" applyBorder="1" applyAlignment="1">
      <alignment horizontal="left" vertical="center" wrapText="1"/>
    </xf>
    <xf numFmtId="0" fontId="47" fillId="0" borderId="4" xfId="0" applyFont="1" applyBorder="1" applyAlignment="1">
      <alignment horizontal="left" vertical="center" wrapText="1"/>
    </xf>
    <xf numFmtId="0" fontId="47" fillId="0" borderId="26" xfId="0" applyFont="1" applyBorder="1" applyAlignment="1">
      <alignment horizontal="right" vertical="center"/>
    </xf>
    <xf numFmtId="0" fontId="48" fillId="0" borderId="22" xfId="0" applyFont="1" applyBorder="1" applyAlignment="1">
      <alignment vertical="center"/>
    </xf>
    <xf numFmtId="0" fontId="47" fillId="0" borderId="22" xfId="0" applyFont="1" applyBorder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7" fillId="0" borderId="0" xfId="0" applyFont="1" applyFill="1" applyBorder="1" applyAlignment="1">
      <alignment vertical="top"/>
    </xf>
    <xf numFmtId="0" fontId="47" fillId="0" borderId="0" xfId="0" applyFont="1" applyBorder="1" applyAlignment="1">
      <alignment horizontal="left" vertical="center"/>
    </xf>
    <xf numFmtId="0" fontId="47" fillId="0" borderId="4" xfId="0" applyFont="1" applyBorder="1" applyAlignment="1">
      <alignment horizontal="left" vertical="center"/>
    </xf>
    <xf numFmtId="0" fontId="38" fillId="0" borderId="50" xfId="0" applyFont="1" applyBorder="1" applyAlignment="1">
      <alignment horizontal="right" vertical="center"/>
    </xf>
    <xf numFmtId="0" fontId="38" fillId="0" borderId="5" xfId="0" applyFont="1" applyFill="1" applyBorder="1" applyAlignment="1">
      <alignment horizontal="right" vertical="center"/>
    </xf>
    <xf numFmtId="0" fontId="38" fillId="0" borderId="0" xfId="0" applyFont="1" applyFill="1" applyBorder="1" applyAlignment="1">
      <alignment vertical="center"/>
    </xf>
    <xf numFmtId="14" fontId="38" fillId="0" borderId="0" xfId="0" applyNumberFormat="1" applyFont="1" applyFill="1" applyBorder="1" applyAlignment="1">
      <alignment horizontal="left" vertical="center"/>
    </xf>
    <xf numFmtId="0" fontId="47" fillId="0" borderId="13" xfId="0" applyFont="1" applyFill="1" applyBorder="1" applyAlignment="1">
      <alignment vertical="center"/>
    </xf>
    <xf numFmtId="0" fontId="38" fillId="0" borderId="14" xfId="0" applyFont="1" applyFill="1" applyBorder="1" applyAlignment="1">
      <alignment horizontal="left" vertical="center"/>
    </xf>
    <xf numFmtId="0" fontId="47" fillId="0" borderId="14" xfId="0" applyFont="1" applyBorder="1" applyAlignment="1">
      <alignment vertical="center"/>
    </xf>
    <xf numFmtId="0" fontId="47" fillId="0" borderId="15" xfId="0" applyFont="1" applyBorder="1" applyAlignment="1">
      <alignment vertical="center"/>
    </xf>
    <xf numFmtId="4" fontId="36" fillId="0" borderId="4" xfId="0" applyNumberFormat="1" applyFont="1" applyFill="1" applyBorder="1" applyAlignment="1">
      <alignment horizontal="right" vertical="center" wrapText="1"/>
    </xf>
    <xf numFmtId="4" fontId="25" fillId="0" borderId="12" xfId="0" applyNumberFormat="1" applyFont="1" applyFill="1" applyBorder="1" applyAlignment="1">
      <alignment horizontal="right" vertical="center"/>
    </xf>
    <xf numFmtId="4" fontId="14" fillId="7" borderId="12" xfId="0" applyNumberFormat="1" applyFont="1" applyFill="1" applyBorder="1" applyAlignment="1">
      <alignment horizontal="right" vertical="center"/>
    </xf>
    <xf numFmtId="0" fontId="14" fillId="0" borderId="55" xfId="0" applyFont="1" applyBorder="1" applyAlignment="1">
      <alignment vertical="center"/>
    </xf>
    <xf numFmtId="0" fontId="14" fillId="0" borderId="56" xfId="0" applyFont="1" applyBorder="1" applyAlignment="1">
      <alignment vertical="center"/>
    </xf>
    <xf numFmtId="4" fontId="14" fillId="0" borderId="56" xfId="0" applyNumberFormat="1" applyFont="1" applyBorder="1" applyAlignment="1">
      <alignment horizontal="right" vertical="center" wrapText="1"/>
    </xf>
    <xf numFmtId="0" fontId="14" fillId="0" borderId="56" xfId="0" applyFont="1" applyBorder="1" applyAlignment="1">
      <alignment horizontal="right" vertical="center" wrapText="1"/>
    </xf>
    <xf numFmtId="0" fontId="14" fillId="0" borderId="57" xfId="0" applyFont="1" applyFill="1" applyBorder="1" applyAlignment="1">
      <alignment horizontal="right" vertical="center" wrapText="1"/>
    </xf>
    <xf numFmtId="0" fontId="15" fillId="0" borderId="5" xfId="0" applyFont="1" applyBorder="1"/>
    <xf numFmtId="0" fontId="15" fillId="0" borderId="4" xfId="0" applyFont="1" applyBorder="1"/>
    <xf numFmtId="49" fontId="14" fillId="4" borderId="58" xfId="0" applyNumberFormat="1" applyFont="1" applyFill="1" applyBorder="1" applyAlignment="1">
      <alignment horizontal="right" vertical="center"/>
    </xf>
    <xf numFmtId="4" fontId="14" fillId="4" borderId="59" xfId="0" applyNumberFormat="1" applyFont="1" applyFill="1" applyBorder="1" applyAlignment="1">
      <alignment vertical="center"/>
    </xf>
    <xf numFmtId="0" fontId="14" fillId="0" borderId="5" xfId="0" applyFont="1" applyBorder="1" applyAlignment="1">
      <alignment horizontal="right"/>
    </xf>
    <xf numFmtId="4" fontId="14" fillId="0" borderId="4" xfId="0" applyNumberFormat="1" applyFont="1" applyBorder="1"/>
    <xf numFmtId="0" fontId="15" fillId="0" borderId="5" xfId="0" applyFont="1" applyBorder="1" applyAlignment="1">
      <alignment horizontal="right"/>
    </xf>
    <xf numFmtId="4" fontId="15" fillId="0" borderId="0" xfId="0" applyNumberFormat="1" applyFont="1" applyFill="1" applyBorder="1"/>
    <xf numFmtId="4" fontId="15" fillId="0" borderId="4" xfId="0" applyNumberFormat="1" applyFont="1" applyBorder="1"/>
    <xf numFmtId="4" fontId="15" fillId="0" borderId="4" xfId="0" applyNumberFormat="1" applyFont="1" applyBorder="1" applyAlignment="1">
      <alignment horizontal="right"/>
    </xf>
    <xf numFmtId="4" fontId="14" fillId="4" borderId="58" xfId="0" applyNumberFormat="1" applyFont="1" applyFill="1" applyBorder="1" applyAlignment="1">
      <alignment horizontal="right" vertical="center"/>
    </xf>
    <xf numFmtId="4" fontId="14" fillId="0" borderId="4" xfId="0" applyNumberFormat="1" applyFont="1" applyBorder="1" applyAlignment="1">
      <alignment horizontal="right"/>
    </xf>
    <xf numFmtId="49" fontId="14" fillId="4" borderId="60" xfId="0" applyNumberFormat="1" applyFont="1" applyFill="1" applyBorder="1" applyAlignment="1">
      <alignment horizontal="center" vertical="center"/>
    </xf>
    <xf numFmtId="49" fontId="14" fillId="4" borderId="38" xfId="0" applyNumberFormat="1" applyFont="1" applyFill="1" applyBorder="1" applyAlignment="1">
      <alignment vertical="center"/>
    </xf>
    <xf numFmtId="4" fontId="14" fillId="4" borderId="38" xfId="0" applyNumberFormat="1" applyFont="1" applyFill="1" applyBorder="1" applyAlignment="1">
      <alignment vertical="center"/>
    </xf>
    <xf numFmtId="4" fontId="14" fillId="4" borderId="61" xfId="0" applyNumberFormat="1" applyFont="1" applyFill="1" applyBorder="1" applyAlignment="1">
      <alignment vertical="center"/>
    </xf>
    <xf numFmtId="49" fontId="15" fillId="9" borderId="5" xfId="0" applyNumberFormat="1" applyFont="1" applyFill="1" applyBorder="1" applyAlignment="1">
      <alignment horizontal="left" vertical="center"/>
    </xf>
    <xf numFmtId="49" fontId="11" fillId="9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4" fontId="5" fillId="0" borderId="2" xfId="0" applyNumberFormat="1" applyFont="1" applyFill="1" applyBorder="1" applyAlignment="1">
      <alignment horizontal="right" vertical="center"/>
    </xf>
    <xf numFmtId="4" fontId="50" fillId="0" borderId="2" xfId="0" applyNumberFormat="1" applyFont="1" applyFill="1" applyBorder="1" applyAlignment="1">
      <alignment horizontal="right" vertical="center"/>
    </xf>
    <xf numFmtId="4" fontId="51" fillId="0" borderId="2" xfId="0" applyNumberFormat="1" applyFont="1" applyFill="1" applyBorder="1" applyAlignment="1">
      <alignment horizontal="right" vertical="center"/>
    </xf>
    <xf numFmtId="165" fontId="5" fillId="0" borderId="39" xfId="0" applyNumberFormat="1" applyFont="1" applyFill="1" applyBorder="1" applyAlignment="1">
      <alignment horizontal="right" vertical="center"/>
    </xf>
    <xf numFmtId="0" fontId="52" fillId="0" borderId="0" xfId="0" applyFont="1"/>
    <xf numFmtId="49" fontId="5" fillId="4" borderId="5" xfId="0" applyNumberFormat="1" applyFont="1" applyFill="1" applyBorder="1" applyAlignment="1">
      <alignment horizontal="left" vertical="center"/>
    </xf>
    <xf numFmtId="49" fontId="5" fillId="4" borderId="0" xfId="0" applyNumberFormat="1" applyFont="1" applyFill="1" applyBorder="1" applyAlignment="1">
      <alignment vertical="center"/>
    </xf>
    <xf numFmtId="4" fontId="52" fillId="0" borderId="0" xfId="0" applyNumberFormat="1" applyFont="1" applyFill="1" applyBorder="1" applyAlignment="1">
      <alignment horizontal="right" vertical="center"/>
    </xf>
    <xf numFmtId="4" fontId="53" fillId="0" borderId="0" xfId="0" applyNumberFormat="1" applyFont="1" applyFill="1" applyBorder="1" applyAlignment="1">
      <alignment horizontal="right" vertical="center"/>
    </xf>
    <xf numFmtId="4" fontId="54" fillId="0" borderId="0" xfId="0" applyNumberFormat="1" applyFont="1" applyFill="1" applyBorder="1" applyAlignment="1">
      <alignment horizontal="right" vertical="center"/>
    </xf>
    <xf numFmtId="165" fontId="52" fillId="0" borderId="24" xfId="0" applyNumberFormat="1" applyFont="1" applyFill="1" applyBorder="1" applyAlignment="1">
      <alignment horizontal="right" vertical="center"/>
    </xf>
    <xf numFmtId="49" fontId="52" fillId="9" borderId="5" xfId="0" applyNumberFormat="1" applyFont="1" applyFill="1" applyBorder="1" applyAlignment="1">
      <alignment horizontal="left" vertical="center"/>
    </xf>
    <xf numFmtId="49" fontId="52" fillId="9" borderId="0" xfId="0" applyNumberFormat="1" applyFont="1" applyFill="1" applyBorder="1" applyAlignment="1">
      <alignment vertical="center"/>
    </xf>
    <xf numFmtId="0" fontId="52" fillId="0" borderId="5" xfId="0" applyFont="1" applyFill="1" applyBorder="1" applyAlignment="1">
      <alignment vertical="center"/>
    </xf>
    <xf numFmtId="0" fontId="52" fillId="0" borderId="0" xfId="0" applyFont="1" applyFill="1" applyBorder="1" applyAlignment="1">
      <alignment vertical="center" wrapText="1"/>
    </xf>
    <xf numFmtId="4" fontId="5" fillId="0" borderId="34" xfId="0" applyNumberFormat="1" applyFont="1" applyFill="1" applyBorder="1" applyAlignment="1">
      <alignment horizontal="right" vertical="center"/>
    </xf>
    <xf numFmtId="165" fontId="5" fillId="0" borderId="35" xfId="0" applyNumberFormat="1" applyFont="1" applyFill="1" applyBorder="1" applyAlignment="1">
      <alignment horizontal="right" vertical="center"/>
    </xf>
    <xf numFmtId="0" fontId="47" fillId="0" borderId="22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7" xfId="0" applyBorder="1" applyAlignment="1">
      <alignment vertical="center"/>
    </xf>
    <xf numFmtId="0" fontId="47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47" fillId="0" borderId="0" xfId="0" applyFont="1" applyBorder="1" applyAlignment="1">
      <alignment horizontal="left" vertical="center" wrapText="1"/>
    </xf>
    <xf numFmtId="0" fontId="47" fillId="0" borderId="4" xfId="0" applyFont="1" applyBorder="1" applyAlignment="1">
      <alignment horizontal="left" vertical="center" wrapText="1"/>
    </xf>
    <xf numFmtId="0" fontId="47" fillId="0" borderId="51" xfId="0" applyFont="1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47" fillId="0" borderId="51" xfId="0" applyFont="1" applyBorder="1" applyAlignment="1">
      <alignment horizontal="left" vertical="center" wrapText="1"/>
    </xf>
    <xf numFmtId="0" fontId="47" fillId="0" borderId="52" xfId="0" applyFont="1" applyBorder="1" applyAlignment="1">
      <alignment horizontal="left" vertical="center" wrapText="1"/>
    </xf>
    <xf numFmtId="4" fontId="38" fillId="3" borderId="10" xfId="0" applyNumberFormat="1" applyFont="1" applyFill="1" applyBorder="1" applyAlignment="1">
      <alignment horizontal="center" vertical="center" wrapText="1"/>
    </xf>
    <xf numFmtId="4" fontId="38" fillId="3" borderId="11" xfId="0" applyNumberFormat="1" applyFont="1" applyFill="1" applyBorder="1" applyAlignment="1">
      <alignment horizontal="center" vertical="center" wrapText="1"/>
    </xf>
    <xf numFmtId="4" fontId="36" fillId="3" borderId="10" xfId="0" applyNumberFormat="1" applyFont="1" applyFill="1" applyBorder="1" applyAlignment="1">
      <alignment horizontal="center" vertical="center" wrapText="1"/>
    </xf>
    <xf numFmtId="4" fontId="36" fillId="3" borderId="11" xfId="0" applyNumberFormat="1" applyFont="1" applyFill="1" applyBorder="1" applyAlignment="1">
      <alignment horizontal="center" vertical="center" wrapText="1"/>
    </xf>
    <xf numFmtId="4" fontId="5" fillId="10" borderId="8" xfId="0" applyNumberFormat="1" applyFont="1" applyFill="1" applyBorder="1" applyAlignment="1">
      <alignment horizontal="center" vertical="center" wrapText="1"/>
    </xf>
    <xf numFmtId="4" fontId="5" fillId="10" borderId="6" xfId="0" applyNumberFormat="1" applyFont="1" applyFill="1" applyBorder="1" applyAlignment="1">
      <alignment horizontal="center" vertical="center" wrapText="1"/>
    </xf>
    <xf numFmtId="4" fontId="38" fillId="10" borderId="8" xfId="0" applyNumberFormat="1" applyFont="1" applyFill="1" applyBorder="1" applyAlignment="1">
      <alignment horizontal="center" vertical="center" wrapText="1"/>
    </xf>
    <xf numFmtId="4" fontId="38" fillId="10" borderId="6" xfId="0" applyNumberFormat="1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center" vertical="center" wrapText="1"/>
    </xf>
    <xf numFmtId="4" fontId="5" fillId="0" borderId="19" xfId="0" applyNumberFormat="1" applyFont="1" applyFill="1" applyBorder="1" applyAlignment="1">
      <alignment horizontal="center" vertical="center" wrapText="1"/>
    </xf>
    <xf numFmtId="4" fontId="5" fillId="0" borderId="20" xfId="0" applyNumberFormat="1" applyFont="1" applyFill="1" applyBorder="1" applyAlignment="1">
      <alignment horizontal="center" vertical="center" wrapText="1"/>
    </xf>
    <xf numFmtId="4" fontId="36" fillId="0" borderId="33" xfId="0" applyNumberFormat="1" applyFont="1" applyFill="1" applyBorder="1" applyAlignment="1">
      <alignment horizontal="right" vertical="center" wrapText="1"/>
    </xf>
    <xf numFmtId="4" fontId="36" fillId="0" borderId="34" xfId="0" applyNumberFormat="1" applyFont="1" applyFill="1" applyBorder="1" applyAlignment="1">
      <alignment horizontal="right" vertical="center" wrapText="1"/>
    </xf>
    <xf numFmtId="4" fontId="36" fillId="0" borderId="37" xfId="0" applyNumberFormat="1" applyFont="1" applyFill="1" applyBorder="1" applyAlignment="1">
      <alignment horizontal="center" vertical="center" wrapText="1"/>
    </xf>
    <xf numFmtId="4" fontId="36" fillId="0" borderId="35" xfId="0" applyNumberFormat="1" applyFont="1" applyFill="1" applyBorder="1" applyAlignment="1">
      <alignment horizontal="center" vertical="center" wrapText="1"/>
    </xf>
    <xf numFmtId="4" fontId="35" fillId="0" borderId="42" xfId="0" applyNumberFormat="1" applyFont="1" applyFill="1" applyBorder="1" applyAlignment="1">
      <alignment horizontal="center" vertical="center" wrapText="1"/>
    </xf>
    <xf numFmtId="4" fontId="35" fillId="0" borderId="43" xfId="0" applyNumberFormat="1" applyFont="1" applyFill="1" applyBorder="1" applyAlignment="1">
      <alignment horizontal="center" vertical="center" wrapText="1"/>
    </xf>
    <xf numFmtId="4" fontId="35" fillId="0" borderId="44" xfId="0" applyNumberFormat="1" applyFont="1" applyFill="1" applyBorder="1" applyAlignment="1">
      <alignment horizontal="center" vertical="center" wrapText="1"/>
    </xf>
    <xf numFmtId="4" fontId="36" fillId="0" borderId="3" xfId="0" applyNumberFormat="1" applyFont="1" applyFill="1" applyBorder="1" applyAlignment="1">
      <alignment horizontal="center" vertical="center" wrapText="1"/>
    </xf>
    <xf numFmtId="4" fontId="36" fillId="0" borderId="15" xfId="0" applyNumberFormat="1" applyFont="1" applyFill="1" applyBorder="1" applyAlignment="1">
      <alignment horizontal="center" vertical="center" wrapText="1"/>
    </xf>
    <xf numFmtId="4" fontId="41" fillId="2" borderId="10" xfId="0" applyNumberFormat="1" applyFont="1" applyFill="1" applyBorder="1" applyAlignment="1">
      <alignment horizontal="center" vertical="center" wrapText="1"/>
    </xf>
    <xf numFmtId="4" fontId="41" fillId="2" borderId="11" xfId="0" applyNumberFormat="1" applyFont="1" applyFill="1" applyBorder="1" applyAlignment="1">
      <alignment horizontal="center" vertical="center" wrapText="1"/>
    </xf>
    <xf numFmtId="4" fontId="41" fillId="2" borderId="12" xfId="0" applyNumberFormat="1" applyFont="1" applyFill="1" applyBorder="1" applyAlignment="1">
      <alignment horizontal="center" vertical="center" wrapText="1"/>
    </xf>
    <xf numFmtId="0" fontId="36" fillId="0" borderId="16" xfId="0" applyFont="1" applyBorder="1" applyAlignment="1">
      <alignment vertical="center"/>
    </xf>
    <xf numFmtId="0" fontId="36" fillId="0" borderId="17" xfId="0" applyFont="1" applyBorder="1" applyAlignment="1">
      <alignment vertical="center"/>
    </xf>
    <xf numFmtId="0" fontId="36" fillId="0" borderId="16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4" fontId="39" fillId="0" borderId="16" xfId="0" applyNumberFormat="1" applyFont="1" applyFill="1" applyBorder="1" applyAlignment="1">
      <alignment horizontal="center" vertical="center" wrapText="1"/>
    </xf>
    <xf numFmtId="4" fontId="39" fillId="0" borderId="17" xfId="0" applyNumberFormat="1" applyFont="1" applyFill="1" applyBorder="1" applyAlignment="1">
      <alignment horizontal="center" vertical="center" wrapText="1"/>
    </xf>
    <xf numFmtId="4" fontId="40" fillId="0" borderId="16" xfId="0" applyNumberFormat="1" applyFont="1" applyFill="1" applyBorder="1" applyAlignment="1">
      <alignment horizontal="center" vertical="center" wrapText="1"/>
    </xf>
    <xf numFmtId="4" fontId="40" fillId="0" borderId="17" xfId="0" applyNumberFormat="1" applyFont="1" applyFill="1" applyBorder="1" applyAlignment="1">
      <alignment horizontal="center" vertical="center" wrapText="1"/>
    </xf>
    <xf numFmtId="4" fontId="38" fillId="0" borderId="1" xfId="0" applyNumberFormat="1" applyFont="1" applyFill="1" applyBorder="1" applyAlignment="1">
      <alignment horizontal="center" vertical="center" wrapText="1"/>
    </xf>
    <xf numFmtId="4" fontId="38" fillId="0" borderId="13" xfId="0" applyNumberFormat="1" applyFont="1" applyFill="1" applyBorder="1" applyAlignment="1">
      <alignment horizontal="center" vertical="center" wrapText="1"/>
    </xf>
    <xf numFmtId="4" fontId="38" fillId="0" borderId="16" xfId="0" applyNumberFormat="1" applyFont="1" applyFill="1" applyBorder="1" applyAlignment="1">
      <alignment horizontal="center" vertical="center" wrapText="1"/>
    </xf>
    <xf numFmtId="4" fontId="38" fillId="0" borderId="17" xfId="0" applyNumberFormat="1" applyFont="1" applyFill="1" applyBorder="1" applyAlignment="1">
      <alignment horizontal="center" vertical="center" wrapText="1"/>
    </xf>
    <xf numFmtId="4" fontId="36" fillId="0" borderId="2" xfId="0" applyNumberFormat="1" applyFont="1" applyFill="1" applyBorder="1" applyAlignment="1">
      <alignment horizontal="center" vertical="center" wrapText="1"/>
    </xf>
    <xf numFmtId="4" fontId="36" fillId="0" borderId="14" xfId="0" applyNumberFormat="1" applyFont="1" applyFill="1" applyBorder="1" applyAlignment="1">
      <alignment horizontal="center" vertical="center" wrapText="1"/>
    </xf>
    <xf numFmtId="4" fontId="35" fillId="0" borderId="1" xfId="0" applyNumberFormat="1" applyFont="1" applyFill="1" applyBorder="1" applyAlignment="1">
      <alignment horizontal="center" vertical="center"/>
    </xf>
    <xf numFmtId="4" fontId="35" fillId="0" borderId="2" xfId="0" applyNumberFormat="1" applyFont="1" applyFill="1" applyBorder="1" applyAlignment="1">
      <alignment horizontal="center" vertical="center"/>
    </xf>
    <xf numFmtId="4" fontId="35" fillId="0" borderId="3" xfId="0" applyNumberFormat="1" applyFont="1" applyFill="1" applyBorder="1" applyAlignment="1">
      <alignment horizontal="center" vertical="center"/>
    </xf>
    <xf numFmtId="4" fontId="35" fillId="0" borderId="5" xfId="0" applyNumberFormat="1" applyFont="1" applyFill="1" applyBorder="1" applyAlignment="1">
      <alignment horizontal="center" vertical="center"/>
    </xf>
    <xf numFmtId="4" fontId="35" fillId="0" borderId="0" xfId="0" applyNumberFormat="1" applyFont="1" applyFill="1" applyBorder="1" applyAlignment="1">
      <alignment horizontal="center" vertical="center"/>
    </xf>
    <xf numFmtId="4" fontId="35" fillId="0" borderId="4" xfId="0" applyNumberFormat="1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horizontal="center" vertical="center"/>
    </xf>
    <xf numFmtId="0" fontId="36" fillId="0" borderId="12" xfId="0" applyFont="1" applyFill="1" applyBorder="1" applyAlignment="1">
      <alignment horizontal="center" vertical="center"/>
    </xf>
    <xf numFmtId="49" fontId="36" fillId="0" borderId="11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4" fontId="14" fillId="7" borderId="10" xfId="0" applyNumberFormat="1" applyFont="1" applyFill="1" applyBorder="1" applyAlignment="1">
      <alignment horizontal="center" vertical="center" wrapText="1"/>
    </xf>
    <xf numFmtId="4" fontId="14" fillId="7" borderId="11" xfId="0" applyNumberFormat="1" applyFont="1" applyFill="1" applyBorder="1" applyAlignment="1">
      <alignment horizontal="center" vertical="center" wrapText="1"/>
    </xf>
    <xf numFmtId="4" fontId="14" fillId="0" borderId="10" xfId="0" applyNumberFormat="1" applyFont="1" applyFill="1" applyBorder="1" applyAlignment="1">
      <alignment horizontal="right" vertical="center" wrapText="1"/>
    </xf>
    <xf numFmtId="4" fontId="14" fillId="0" borderId="11" xfId="0" applyNumberFormat="1" applyFont="1" applyFill="1" applyBorder="1" applyAlignment="1">
      <alignment horizontal="right" vertical="center" wrapText="1"/>
    </xf>
    <xf numFmtId="4" fontId="14" fillId="5" borderId="8" xfId="0" applyNumberFormat="1" applyFont="1" applyFill="1" applyBorder="1" applyAlignment="1">
      <alignment horizontal="center" vertical="center" wrapText="1"/>
    </xf>
    <xf numFmtId="4" fontId="14" fillId="5" borderId="6" xfId="0" applyNumberFormat="1" applyFont="1" applyFill="1" applyBorder="1" applyAlignment="1">
      <alignment horizontal="center" vertical="center" wrapText="1"/>
    </xf>
    <xf numFmtId="0" fontId="23" fillId="6" borderId="42" xfId="0" applyFont="1" applyFill="1" applyBorder="1" applyAlignment="1">
      <alignment horizontal="center" vertical="center"/>
    </xf>
    <xf numFmtId="0" fontId="23" fillId="6" borderId="43" xfId="0" applyFont="1" applyFill="1" applyBorder="1" applyAlignment="1">
      <alignment horizontal="center" vertical="center"/>
    </xf>
    <xf numFmtId="0" fontId="23" fillId="6" borderId="44" xfId="0" applyFont="1" applyFill="1" applyBorder="1" applyAlignment="1">
      <alignment horizontal="center" vertical="center"/>
    </xf>
    <xf numFmtId="4" fontId="14" fillId="0" borderId="33" xfId="0" applyNumberFormat="1" applyFont="1" applyFill="1" applyBorder="1" applyAlignment="1">
      <alignment horizontal="center" vertical="center" wrapText="1"/>
    </xf>
    <xf numFmtId="4" fontId="14" fillId="0" borderId="34" xfId="0" applyNumberFormat="1" applyFont="1" applyFill="1" applyBorder="1" applyAlignment="1">
      <alignment horizontal="center" vertical="center" wrapText="1"/>
    </xf>
    <xf numFmtId="4" fontId="14" fillId="0" borderId="33" xfId="0" applyNumberFormat="1" applyFont="1" applyFill="1" applyBorder="1" applyAlignment="1">
      <alignment horizontal="right" vertical="center" wrapText="1"/>
    </xf>
    <xf numFmtId="4" fontId="14" fillId="0" borderId="34" xfId="0" applyNumberFormat="1" applyFont="1" applyFill="1" applyBorder="1" applyAlignment="1">
      <alignment horizontal="right" vertical="center" wrapText="1"/>
    </xf>
    <xf numFmtId="4" fontId="14" fillId="3" borderId="10" xfId="0" applyNumberFormat="1" applyFont="1" applyFill="1" applyBorder="1" applyAlignment="1">
      <alignment horizontal="center" vertical="center" wrapText="1"/>
    </xf>
    <xf numFmtId="4" fontId="14" fillId="3" borderId="11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/>
    </xf>
    <xf numFmtId="4" fontId="18" fillId="0" borderId="2" xfId="0" applyNumberFormat="1" applyFont="1" applyFill="1" applyBorder="1" applyAlignment="1">
      <alignment horizontal="center" vertical="center"/>
    </xf>
    <xf numFmtId="4" fontId="18" fillId="0" borderId="3" xfId="0" applyNumberFormat="1" applyFont="1" applyFill="1" applyBorder="1" applyAlignment="1">
      <alignment horizontal="center" vertical="center"/>
    </xf>
    <xf numFmtId="4" fontId="18" fillId="0" borderId="5" xfId="0" applyNumberFormat="1" applyFont="1" applyFill="1" applyBorder="1" applyAlignment="1">
      <alignment horizontal="center" vertical="center"/>
    </xf>
    <xf numFmtId="4" fontId="18" fillId="0" borderId="0" xfId="0" applyNumberFormat="1" applyFont="1" applyFill="1" applyBorder="1" applyAlignment="1">
      <alignment horizontal="center" vertical="center"/>
    </xf>
    <xf numFmtId="4" fontId="18" fillId="0" borderId="4" xfId="0" applyNumberFormat="1" applyFont="1" applyFill="1" applyBorder="1" applyAlignment="1">
      <alignment horizontal="center" vertical="center"/>
    </xf>
    <xf numFmtId="0" fontId="49" fillId="8" borderId="5" xfId="0" applyFont="1" applyFill="1" applyBorder="1" applyAlignment="1">
      <alignment horizontal="center" vertical="center"/>
    </xf>
    <xf numFmtId="0" fontId="49" fillId="8" borderId="0" xfId="0" applyFont="1" applyFill="1" applyBorder="1" applyAlignment="1">
      <alignment horizontal="center" vertical="center"/>
    </xf>
    <xf numFmtId="0" fontId="49" fillId="8" borderId="4" xfId="0" applyFont="1" applyFill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4" fontId="21" fillId="0" borderId="16" xfId="0" applyNumberFormat="1" applyFont="1" applyFill="1" applyBorder="1" applyAlignment="1">
      <alignment horizontal="center" vertical="center" wrapText="1"/>
    </xf>
    <xf numFmtId="4" fontId="21" fillId="0" borderId="17" xfId="0" applyNumberFormat="1" applyFont="1" applyFill="1" applyBorder="1" applyAlignment="1">
      <alignment horizontal="center" vertical="center" wrapText="1"/>
    </xf>
    <xf numFmtId="4" fontId="22" fillId="0" borderId="16" xfId="0" applyNumberFormat="1" applyFont="1" applyFill="1" applyBorder="1" applyAlignment="1">
      <alignment horizontal="center" vertical="center" wrapText="1"/>
    </xf>
    <xf numFmtId="4" fontId="22" fillId="0" borderId="17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14" fillId="0" borderId="13" xfId="0" applyNumberFormat="1" applyFont="1" applyFill="1" applyBorder="1" applyAlignment="1">
      <alignment horizontal="center" vertical="center" wrapText="1"/>
    </xf>
    <xf numFmtId="4" fontId="14" fillId="0" borderId="16" xfId="0" applyNumberFormat="1" applyFont="1" applyFill="1" applyBorder="1" applyAlignment="1">
      <alignment horizontal="center" vertical="center" wrapText="1"/>
    </xf>
    <xf numFmtId="4" fontId="14" fillId="0" borderId="17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4" fontId="14" fillId="0" borderId="14" xfId="0" applyNumberFormat="1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right" vertical="center"/>
    </xf>
    <xf numFmtId="0" fontId="14" fillId="0" borderId="17" xfId="0" applyFont="1" applyBorder="1" applyAlignment="1">
      <alignment horizontal="right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165" fontId="14" fillId="0" borderId="3" xfId="0" applyNumberFormat="1" applyFont="1" applyFill="1" applyBorder="1" applyAlignment="1">
      <alignment horizontal="center" vertical="center" wrapText="1"/>
    </xf>
    <xf numFmtId="165" fontId="14" fillId="0" borderId="15" xfId="0" applyNumberFormat="1" applyFont="1" applyFill="1" applyBorder="1" applyAlignment="1">
      <alignment horizontal="center" vertical="center" wrapText="1"/>
    </xf>
    <xf numFmtId="4" fontId="23" fillId="2" borderId="10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center" wrapText="1"/>
    </xf>
    <xf numFmtId="4" fontId="23" fillId="2" borderId="12" xfId="0" applyNumberFormat="1" applyFont="1" applyFill="1" applyBorder="1" applyAlignment="1">
      <alignment horizontal="center" vertical="center" wrapText="1"/>
    </xf>
    <xf numFmtId="4" fontId="14" fillId="0" borderId="10" xfId="0" applyNumberFormat="1" applyFont="1" applyFill="1" applyBorder="1" applyAlignment="1">
      <alignment horizontal="center" vertical="center"/>
    </xf>
    <xf numFmtId="4" fontId="14" fillId="0" borderId="11" xfId="0" applyNumberFormat="1" applyFont="1" applyFill="1" applyBorder="1" applyAlignment="1">
      <alignment horizontal="center" vertical="center"/>
    </xf>
    <xf numFmtId="4" fontId="14" fillId="0" borderId="18" xfId="0" applyNumberFormat="1" applyFont="1" applyFill="1" applyBorder="1" applyAlignment="1">
      <alignment horizontal="right" vertical="center" wrapText="1"/>
    </xf>
    <xf numFmtId="4" fontId="14" fillId="0" borderId="19" xfId="0" applyNumberFormat="1" applyFont="1" applyFill="1" applyBorder="1" applyAlignment="1">
      <alignment horizontal="right" vertical="center" wrapText="1"/>
    </xf>
    <xf numFmtId="0" fontId="14" fillId="5" borderId="18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4" fontId="14" fillId="2" borderId="10" xfId="0" applyNumberFormat="1" applyFont="1" applyFill="1" applyBorder="1" applyAlignment="1">
      <alignment horizontal="center" vertical="center" wrapText="1"/>
    </xf>
    <xf numFmtId="4" fontId="14" fillId="2" borderId="11" xfId="0" applyNumberFormat="1" applyFont="1" applyFill="1" applyBorder="1" applyAlignment="1">
      <alignment horizontal="center" vertical="center" wrapText="1"/>
    </xf>
    <xf numFmtId="4" fontId="14" fillId="2" borderId="12" xfId="0" applyNumberFormat="1" applyFont="1" applyFill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5" fillId="0" borderId="33" xfId="0" applyNumberFormat="1" applyFont="1" applyFill="1" applyBorder="1" applyAlignment="1">
      <alignment horizontal="right" vertical="center" wrapText="1"/>
    </xf>
    <xf numFmtId="4" fontId="5" fillId="0" borderId="34" xfId="0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horizontal="center" vertical="center"/>
    </xf>
    <xf numFmtId="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0">
    <cellStyle name="Millares" xfId="8" builtinId="3"/>
    <cellStyle name="Millares 2" xfId="4"/>
    <cellStyle name="Moneda 2" xfId="7"/>
    <cellStyle name="Normal" xfId="0" builtinId="0"/>
    <cellStyle name="Normal 2" xfId="1"/>
    <cellStyle name="Normal 2 2" xfId="3"/>
    <cellStyle name="Normal 2 3" xfId="6"/>
    <cellStyle name="Normal 3" xfId="2"/>
    <cellStyle name="Normal 4" xfId="5"/>
    <cellStyle name="Porcentaje" xfId="9" builtinId="5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3"/>
  <sheetViews>
    <sheetView tabSelected="1" zoomScaleNormal="100" workbookViewId="0">
      <selection activeCell="G156" sqref="G156"/>
    </sheetView>
  </sheetViews>
  <sheetFormatPr baseColWidth="10" defaultRowHeight="12.75" x14ac:dyDescent="0.2"/>
  <cols>
    <col min="1" max="1" width="1.85546875" style="13" customWidth="1"/>
    <col min="2" max="2" width="20.7109375" style="130" customWidth="1"/>
    <col min="3" max="3" width="36.85546875" style="130" customWidth="1"/>
    <col min="4" max="4" width="15.7109375" style="119" bestFit="1" customWidth="1"/>
    <col min="5" max="5" width="15.28515625" style="119" bestFit="1" customWidth="1"/>
    <col min="6" max="6" width="16.85546875" style="119" bestFit="1" customWidth="1"/>
    <col min="7" max="7" width="14.140625" style="146" bestFit="1" customWidth="1"/>
    <col min="8" max="8" width="1.5703125" style="130" customWidth="1"/>
    <col min="9" max="9" width="8.28515625" style="234" bestFit="1" customWidth="1"/>
    <col min="10" max="10" width="33.5703125" style="272" customWidth="1"/>
    <col min="11" max="11" width="15.28515625" style="119" bestFit="1" customWidth="1"/>
    <col min="12" max="12" width="16.85546875" style="119" bestFit="1" customWidth="1"/>
    <col min="13" max="13" width="17.7109375" style="154" bestFit="1" customWidth="1"/>
    <col min="14" max="14" width="8.85546875" style="125" customWidth="1"/>
    <col min="15" max="15" width="13.28515625" style="125" customWidth="1"/>
    <col min="16" max="16" width="5.85546875" style="40" bestFit="1" customWidth="1"/>
    <col min="17" max="17" width="17.5703125" style="304" customWidth="1"/>
    <col min="18" max="18" width="12" style="130" bestFit="1" customWidth="1"/>
    <col min="19" max="16384" width="11.42578125" style="130"/>
  </cols>
  <sheetData>
    <row r="1" spans="1:17" ht="15.75" x14ac:dyDescent="0.2">
      <c r="A1" s="38"/>
      <c r="B1" s="572" t="s">
        <v>6</v>
      </c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4"/>
      <c r="N1" s="39"/>
      <c r="O1" s="39"/>
    </row>
    <row r="2" spans="1:17" ht="15.75" x14ac:dyDescent="0.2">
      <c r="A2" s="41"/>
      <c r="B2" s="575" t="s">
        <v>343</v>
      </c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7"/>
      <c r="N2" s="39"/>
      <c r="O2" s="39"/>
    </row>
    <row r="3" spans="1:17" ht="15.75" x14ac:dyDescent="0.2">
      <c r="A3" s="41"/>
      <c r="B3" s="578" t="s">
        <v>351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80"/>
      <c r="N3" s="39"/>
      <c r="O3" s="39"/>
    </row>
    <row r="4" spans="1:17" ht="16.5" thickBot="1" x14ac:dyDescent="0.25">
      <c r="A4" s="41"/>
      <c r="B4" s="115"/>
      <c r="C4" s="116"/>
      <c r="D4" s="42"/>
      <c r="E4" s="42"/>
      <c r="F4" s="42"/>
      <c r="G4" s="131"/>
      <c r="H4" s="13"/>
      <c r="I4" s="225"/>
      <c r="J4" s="202"/>
      <c r="K4" s="43"/>
      <c r="L4" s="43"/>
      <c r="M4" s="149"/>
      <c r="N4" s="39"/>
      <c r="O4" s="39"/>
    </row>
    <row r="5" spans="1:17" ht="16.5" thickBot="1" x14ac:dyDescent="0.25">
      <c r="A5" s="41"/>
      <c r="B5" s="115"/>
      <c r="C5" s="116"/>
      <c r="D5" s="42"/>
      <c r="E5" s="42"/>
      <c r="F5" s="42"/>
      <c r="G5" s="131"/>
      <c r="H5" s="13"/>
      <c r="I5" s="226"/>
      <c r="J5" s="581" t="s">
        <v>112</v>
      </c>
      <c r="K5" s="581"/>
      <c r="L5" s="581"/>
      <c r="M5" s="44"/>
      <c r="N5" s="39"/>
      <c r="O5" s="39"/>
    </row>
    <row r="6" spans="1:17" ht="13.5" customHeight="1" x14ac:dyDescent="0.2">
      <c r="A6" s="41"/>
      <c r="B6" s="588" t="s">
        <v>0</v>
      </c>
      <c r="C6" s="590" t="s">
        <v>1</v>
      </c>
      <c r="D6" s="592" t="s">
        <v>2</v>
      </c>
      <c r="E6" s="582" t="s">
        <v>3</v>
      </c>
      <c r="F6" s="584" t="s">
        <v>4</v>
      </c>
      <c r="G6" s="598" t="s">
        <v>5</v>
      </c>
      <c r="H6" s="45"/>
      <c r="I6" s="594" t="s">
        <v>116</v>
      </c>
      <c r="J6" s="596" t="s">
        <v>1</v>
      </c>
      <c r="K6" s="582" t="s">
        <v>3</v>
      </c>
      <c r="L6" s="584" t="s">
        <v>4</v>
      </c>
      <c r="M6" s="586" t="s">
        <v>113</v>
      </c>
      <c r="N6" s="39"/>
      <c r="O6" s="39"/>
    </row>
    <row r="7" spans="1:17" ht="13.5" customHeight="1" thickBot="1" x14ac:dyDescent="0.25">
      <c r="A7" s="41"/>
      <c r="B7" s="589"/>
      <c r="C7" s="591"/>
      <c r="D7" s="593"/>
      <c r="E7" s="583"/>
      <c r="F7" s="585"/>
      <c r="G7" s="599"/>
      <c r="H7" s="46"/>
      <c r="I7" s="595"/>
      <c r="J7" s="597"/>
      <c r="K7" s="583"/>
      <c r="L7" s="585"/>
      <c r="M7" s="587"/>
      <c r="N7" s="39"/>
      <c r="O7" s="39"/>
    </row>
    <row r="8" spans="1:17" x14ac:dyDescent="0.2">
      <c r="A8" s="41"/>
      <c r="B8" s="47"/>
      <c r="C8" s="47"/>
      <c r="D8" s="47"/>
      <c r="E8" s="48"/>
      <c r="F8" s="49"/>
      <c r="G8" s="132"/>
      <c r="H8" s="129"/>
      <c r="I8" s="36"/>
      <c r="J8" s="51"/>
      <c r="K8" s="129"/>
      <c r="L8" s="129"/>
      <c r="M8" s="120"/>
      <c r="N8" s="39"/>
      <c r="O8" s="39"/>
    </row>
    <row r="9" spans="1:17" s="13" customFormat="1" ht="13.5" thickBot="1" x14ac:dyDescent="0.25">
      <c r="A9" s="41"/>
      <c r="B9" s="47"/>
      <c r="C9" s="47"/>
      <c r="D9" s="47"/>
      <c r="E9" s="48"/>
      <c r="F9" s="49"/>
      <c r="G9" s="132"/>
      <c r="H9" s="129"/>
      <c r="I9" s="36"/>
      <c r="J9" s="51"/>
      <c r="K9" s="129"/>
      <c r="L9" s="129"/>
      <c r="M9" s="120"/>
      <c r="N9" s="39"/>
      <c r="O9" s="39"/>
      <c r="P9" s="40"/>
      <c r="Q9" s="304"/>
    </row>
    <row r="10" spans="1:17" s="53" customFormat="1" ht="18" customHeight="1" thickBot="1" x14ac:dyDescent="0.25">
      <c r="A10" s="50"/>
      <c r="B10" s="600" t="s">
        <v>117</v>
      </c>
      <c r="C10" s="601"/>
      <c r="D10" s="601"/>
      <c r="E10" s="601"/>
      <c r="F10" s="601"/>
      <c r="G10" s="601"/>
      <c r="H10" s="601"/>
      <c r="I10" s="601"/>
      <c r="J10" s="601"/>
      <c r="K10" s="601"/>
      <c r="L10" s="601"/>
      <c r="M10" s="602"/>
      <c r="N10" s="51"/>
      <c r="O10" s="51"/>
      <c r="P10" s="52"/>
      <c r="Q10" s="305"/>
    </row>
    <row r="11" spans="1:17" s="53" customFormat="1" ht="12" x14ac:dyDescent="0.2">
      <c r="A11" s="50"/>
      <c r="B11" s="50"/>
      <c r="C11" s="157"/>
      <c r="D11" s="157"/>
      <c r="E11" s="157"/>
      <c r="F11" s="157"/>
      <c r="G11" s="133"/>
      <c r="H11" s="157"/>
      <c r="I11" s="67"/>
      <c r="J11" s="51"/>
      <c r="K11" s="54"/>
      <c r="L11" s="55"/>
      <c r="M11" s="150"/>
      <c r="N11" s="51"/>
      <c r="O11" s="51"/>
      <c r="P11" s="52"/>
      <c r="Q11" s="305"/>
    </row>
    <row r="12" spans="1:17" s="53" customFormat="1" ht="18" customHeight="1" x14ac:dyDescent="0.2">
      <c r="A12" s="50"/>
      <c r="B12" s="56" t="s">
        <v>118</v>
      </c>
      <c r="C12" s="57"/>
      <c r="D12" s="58"/>
      <c r="E12" s="59"/>
      <c r="F12" s="60"/>
      <c r="G12" s="134"/>
      <c r="H12" s="61"/>
      <c r="I12" s="62"/>
      <c r="J12" s="63"/>
      <c r="K12" s="64"/>
      <c r="L12" s="65"/>
      <c r="M12" s="151"/>
      <c r="N12" s="51"/>
      <c r="O12" s="51"/>
      <c r="P12" s="52"/>
      <c r="Q12" s="305"/>
    </row>
    <row r="13" spans="1:17" s="53" customFormat="1" ht="19.5" customHeight="1" x14ac:dyDescent="0.2">
      <c r="A13" s="50"/>
      <c r="B13" s="27" t="s">
        <v>138</v>
      </c>
      <c r="C13" s="28" t="s">
        <v>42</v>
      </c>
      <c r="D13" s="29"/>
      <c r="E13" s="30"/>
      <c r="F13" s="31"/>
      <c r="G13" s="135"/>
      <c r="H13" s="32"/>
      <c r="I13" s="66" t="s">
        <v>41</v>
      </c>
      <c r="J13" s="28" t="s">
        <v>42</v>
      </c>
      <c r="K13" s="67"/>
      <c r="L13" s="51"/>
      <c r="M13" s="68"/>
      <c r="N13" s="51"/>
      <c r="O13" s="51"/>
      <c r="P13" s="52"/>
      <c r="Q13" s="305"/>
    </row>
    <row r="14" spans="1:17" s="53" customFormat="1" ht="21.75" customHeight="1" x14ac:dyDescent="0.2">
      <c r="A14" s="50"/>
      <c r="B14" s="34" t="s">
        <v>216</v>
      </c>
      <c r="C14" s="35" t="s">
        <v>217</v>
      </c>
      <c r="D14" s="29">
        <v>2426090</v>
      </c>
      <c r="E14" s="30">
        <v>600000</v>
      </c>
      <c r="F14" s="31">
        <v>0</v>
      </c>
      <c r="G14" s="135">
        <v>1826090</v>
      </c>
      <c r="H14" s="32"/>
      <c r="I14" s="36" t="s">
        <v>43</v>
      </c>
      <c r="J14" s="51" t="s">
        <v>44</v>
      </c>
      <c r="K14" s="30">
        <v>600000</v>
      </c>
      <c r="L14" s="31">
        <v>0</v>
      </c>
      <c r="M14" s="33">
        <v>-600000</v>
      </c>
      <c r="N14" s="51"/>
      <c r="O14" s="51"/>
      <c r="P14" s="52"/>
      <c r="Q14" s="305"/>
    </row>
    <row r="15" spans="1:17" s="53" customFormat="1" ht="20.25" customHeight="1" x14ac:dyDescent="0.2">
      <c r="A15" s="50"/>
      <c r="B15" s="27" t="s">
        <v>119</v>
      </c>
      <c r="C15" s="28" t="s">
        <v>120</v>
      </c>
      <c r="D15" s="29"/>
      <c r="E15" s="30"/>
      <c r="F15" s="31"/>
      <c r="G15" s="135"/>
      <c r="H15" s="32"/>
      <c r="I15" s="66" t="s">
        <v>47</v>
      </c>
      <c r="J15" s="28" t="s">
        <v>48</v>
      </c>
      <c r="K15" s="67"/>
      <c r="L15" s="51"/>
      <c r="M15" s="68"/>
      <c r="N15" s="51"/>
      <c r="O15" s="51"/>
      <c r="P15" s="52"/>
      <c r="Q15" s="305"/>
    </row>
    <row r="16" spans="1:17" s="53" customFormat="1" ht="20.25" customHeight="1" x14ac:dyDescent="0.2">
      <c r="A16" s="50"/>
      <c r="B16" s="34" t="s">
        <v>311</v>
      </c>
      <c r="C16" s="35" t="s">
        <v>232</v>
      </c>
      <c r="D16" s="29">
        <v>625030</v>
      </c>
      <c r="E16" s="30">
        <v>0</v>
      </c>
      <c r="F16" s="31">
        <v>300000</v>
      </c>
      <c r="G16" s="135">
        <v>925030</v>
      </c>
      <c r="H16" s="32"/>
      <c r="I16" s="36" t="s">
        <v>47</v>
      </c>
      <c r="J16" s="51" t="s">
        <v>114</v>
      </c>
      <c r="K16" s="30">
        <v>0</v>
      </c>
      <c r="L16" s="31">
        <v>300000</v>
      </c>
      <c r="M16" s="33">
        <v>300000</v>
      </c>
      <c r="N16" s="51"/>
      <c r="O16" s="51"/>
      <c r="P16" s="52"/>
      <c r="Q16" s="305"/>
    </row>
    <row r="17" spans="1:17" s="53" customFormat="1" ht="12" x14ac:dyDescent="0.2">
      <c r="A17" s="50"/>
      <c r="B17" s="34" t="s">
        <v>307</v>
      </c>
      <c r="C17" s="35" t="s">
        <v>306</v>
      </c>
      <c r="D17" s="29">
        <v>0</v>
      </c>
      <c r="E17" s="30">
        <v>0</v>
      </c>
      <c r="F17" s="31">
        <v>400000</v>
      </c>
      <c r="G17" s="135">
        <v>400000</v>
      </c>
      <c r="H17" s="32"/>
      <c r="I17" s="36" t="s">
        <v>47</v>
      </c>
      <c r="J17" s="51" t="s">
        <v>114</v>
      </c>
      <c r="K17" s="30">
        <v>0</v>
      </c>
      <c r="L17" s="31">
        <v>400000</v>
      </c>
      <c r="M17" s="33">
        <v>400000</v>
      </c>
      <c r="N17" s="51"/>
      <c r="O17" s="51"/>
      <c r="P17" s="52"/>
      <c r="Q17" s="305"/>
    </row>
    <row r="18" spans="1:17" s="53" customFormat="1" ht="20.25" customHeight="1" x14ac:dyDescent="0.2">
      <c r="A18" s="50"/>
      <c r="B18" s="34" t="s">
        <v>193</v>
      </c>
      <c r="C18" s="35" t="s">
        <v>8</v>
      </c>
      <c r="D18" s="29">
        <v>673408.53</v>
      </c>
      <c r="E18" s="30">
        <v>0</v>
      </c>
      <c r="F18" s="31">
        <v>297000</v>
      </c>
      <c r="G18" s="135">
        <v>970408.53</v>
      </c>
      <c r="H18" s="32"/>
      <c r="I18" s="36" t="s">
        <v>47</v>
      </c>
      <c r="J18" s="51" t="s">
        <v>114</v>
      </c>
      <c r="K18" s="30">
        <v>0</v>
      </c>
      <c r="L18" s="31">
        <v>297000</v>
      </c>
      <c r="M18" s="33">
        <v>297000</v>
      </c>
      <c r="N18" s="51"/>
      <c r="O18" s="51"/>
      <c r="P18" s="52"/>
      <c r="Q18" s="305"/>
    </row>
    <row r="19" spans="1:17" s="53" customFormat="1" ht="24" customHeight="1" x14ac:dyDescent="0.2">
      <c r="A19" s="50"/>
      <c r="B19" s="27" t="s">
        <v>194</v>
      </c>
      <c r="C19" s="28" t="s">
        <v>136</v>
      </c>
      <c r="D19" s="29"/>
      <c r="E19" s="30"/>
      <c r="F19" s="31"/>
      <c r="G19" s="135"/>
      <c r="H19" s="32"/>
      <c r="I19" s="69" t="s">
        <v>47</v>
      </c>
      <c r="J19" s="28" t="s">
        <v>48</v>
      </c>
      <c r="K19" s="30"/>
      <c r="L19" s="31"/>
      <c r="M19" s="33"/>
      <c r="N19" s="51"/>
      <c r="O19" s="51"/>
      <c r="P19" s="52"/>
      <c r="Q19" s="305"/>
    </row>
    <row r="20" spans="1:17" s="53" customFormat="1" ht="15.75" customHeight="1" x14ac:dyDescent="0.2">
      <c r="A20" s="50"/>
      <c r="B20" s="200" t="s">
        <v>218</v>
      </c>
      <c r="C20" s="201" t="s">
        <v>204</v>
      </c>
      <c r="D20" s="29">
        <v>737297</v>
      </c>
      <c r="E20" s="30">
        <v>113155.13</v>
      </c>
      <c r="F20" s="31">
        <v>0</v>
      </c>
      <c r="G20" s="135">
        <v>624141.87</v>
      </c>
      <c r="H20" s="32"/>
      <c r="I20" s="36" t="s">
        <v>47</v>
      </c>
      <c r="J20" s="51" t="s">
        <v>114</v>
      </c>
      <c r="K20" s="30">
        <v>113155.13</v>
      </c>
      <c r="L20" s="31">
        <v>0</v>
      </c>
      <c r="M20" s="33">
        <v>-113155.13</v>
      </c>
      <c r="N20" s="51"/>
      <c r="O20" s="51"/>
      <c r="P20" s="52"/>
      <c r="Q20" s="305"/>
    </row>
    <row r="21" spans="1:17" s="53" customFormat="1" ht="18.75" customHeight="1" x14ac:dyDescent="0.2">
      <c r="A21" s="50"/>
      <c r="B21" s="34" t="s">
        <v>219</v>
      </c>
      <c r="C21" s="35" t="s">
        <v>205</v>
      </c>
      <c r="D21" s="29">
        <v>97358.399999999994</v>
      </c>
      <c r="E21" s="30">
        <v>97358.399999999994</v>
      </c>
      <c r="F21" s="31">
        <v>0</v>
      </c>
      <c r="G21" s="135">
        <v>0</v>
      </c>
      <c r="H21" s="32"/>
      <c r="I21" s="36" t="s">
        <v>47</v>
      </c>
      <c r="J21" s="51" t="s">
        <v>114</v>
      </c>
      <c r="K21" s="30">
        <v>97358.399999999994</v>
      </c>
      <c r="L21" s="31">
        <v>0</v>
      </c>
      <c r="M21" s="33">
        <v>-97358.399999999994</v>
      </c>
      <c r="N21" s="51"/>
      <c r="O21" s="51"/>
      <c r="P21" s="52"/>
      <c r="Q21" s="305"/>
    </row>
    <row r="22" spans="1:17" s="53" customFormat="1" ht="21.75" customHeight="1" x14ac:dyDescent="0.2">
      <c r="A22" s="50"/>
      <c r="B22" s="27" t="s">
        <v>195</v>
      </c>
      <c r="C22" s="28" t="s">
        <v>196</v>
      </c>
      <c r="D22" s="29"/>
      <c r="E22" s="30"/>
      <c r="F22" s="31"/>
      <c r="G22" s="135"/>
      <c r="H22" s="32"/>
      <c r="I22" s="69" t="s">
        <v>77</v>
      </c>
      <c r="J22" s="28" t="s">
        <v>78</v>
      </c>
      <c r="K22" s="30"/>
      <c r="L22" s="31"/>
      <c r="M22" s="33"/>
      <c r="N22" s="51"/>
      <c r="O22" s="51"/>
      <c r="P22" s="52"/>
      <c r="Q22" s="305"/>
    </row>
    <row r="23" spans="1:17" s="112" customFormat="1" ht="21.75" customHeight="1" x14ac:dyDescent="0.2">
      <c r="A23" s="34"/>
      <c r="B23" s="34" t="s">
        <v>308</v>
      </c>
      <c r="C23" s="51" t="s">
        <v>309</v>
      </c>
      <c r="D23" s="29">
        <v>165073</v>
      </c>
      <c r="E23" s="30">
        <v>165073</v>
      </c>
      <c r="F23" s="31">
        <v>0</v>
      </c>
      <c r="G23" s="135">
        <v>0</v>
      </c>
      <c r="H23" s="220"/>
      <c r="I23" s="67" t="s">
        <v>79</v>
      </c>
      <c r="J23" s="51" t="s">
        <v>80</v>
      </c>
      <c r="K23" s="30">
        <v>165073</v>
      </c>
      <c r="L23" s="31">
        <v>0</v>
      </c>
      <c r="M23" s="33">
        <v>-165073</v>
      </c>
      <c r="N23" s="51"/>
      <c r="O23" s="51"/>
      <c r="P23" s="52"/>
      <c r="Q23" s="306"/>
    </row>
    <row r="24" spans="1:17" s="112" customFormat="1" ht="21.75" customHeight="1" thickBot="1" x14ac:dyDescent="0.25">
      <c r="A24" s="34"/>
      <c r="B24" s="34" t="s">
        <v>264</v>
      </c>
      <c r="C24" s="35" t="s">
        <v>310</v>
      </c>
      <c r="D24" s="29">
        <v>21413.47</v>
      </c>
      <c r="E24" s="30">
        <v>21413.47</v>
      </c>
      <c r="F24" s="31">
        <v>0</v>
      </c>
      <c r="G24" s="135">
        <v>0</v>
      </c>
      <c r="H24" s="220"/>
      <c r="I24" s="67" t="s">
        <v>79</v>
      </c>
      <c r="J24" s="51" t="s">
        <v>80</v>
      </c>
      <c r="K24" s="30">
        <v>21413.47</v>
      </c>
      <c r="L24" s="31">
        <v>0</v>
      </c>
      <c r="M24" s="33">
        <v>-21413.47</v>
      </c>
      <c r="N24" s="51"/>
      <c r="O24" s="51"/>
      <c r="P24" s="52"/>
      <c r="Q24" s="306"/>
    </row>
    <row r="25" spans="1:17" s="53" customFormat="1" ht="26.25" customHeight="1" thickBot="1" x14ac:dyDescent="0.25">
      <c r="A25" s="50"/>
      <c r="B25" s="559" t="s">
        <v>121</v>
      </c>
      <c r="C25" s="560"/>
      <c r="D25" s="76">
        <v>4745670.4000000004</v>
      </c>
      <c r="E25" s="77">
        <v>997000</v>
      </c>
      <c r="F25" s="78">
        <v>997000</v>
      </c>
      <c r="G25" s="138">
        <v>4745670.4000000004</v>
      </c>
      <c r="H25" s="79"/>
      <c r="I25" s="228"/>
      <c r="J25" s="268" t="s">
        <v>115</v>
      </c>
      <c r="K25" s="77">
        <v>997000</v>
      </c>
      <c r="L25" s="78">
        <v>997000</v>
      </c>
      <c r="M25" s="81">
        <v>0</v>
      </c>
      <c r="N25" s="51"/>
      <c r="O25" s="199"/>
      <c r="P25" s="52"/>
      <c r="Q25" s="305"/>
    </row>
    <row r="26" spans="1:17" s="157" customFormat="1" ht="18" customHeight="1" thickBot="1" x14ac:dyDescent="0.25">
      <c r="B26" s="74"/>
      <c r="C26" s="74"/>
      <c r="D26" s="75"/>
      <c r="E26" s="75"/>
      <c r="F26" s="75"/>
      <c r="G26" s="137"/>
      <c r="I26" s="36"/>
      <c r="J26" s="105"/>
      <c r="K26" s="75"/>
      <c r="L26" s="75"/>
      <c r="M26" s="75"/>
      <c r="N26" s="51"/>
      <c r="O26" s="51"/>
      <c r="P26" s="52"/>
      <c r="Q26" s="305"/>
    </row>
    <row r="27" spans="1:17" s="53" customFormat="1" ht="24" customHeight="1" thickBot="1" x14ac:dyDescent="0.25">
      <c r="A27" s="50"/>
      <c r="B27" s="570" t="s">
        <v>122</v>
      </c>
      <c r="C27" s="571"/>
      <c r="D27" s="84">
        <v>4745670.4000000004</v>
      </c>
      <c r="E27" s="84">
        <v>997000</v>
      </c>
      <c r="F27" s="84">
        <v>997000</v>
      </c>
      <c r="G27" s="139">
        <v>4745670.4000000004</v>
      </c>
      <c r="H27" s="85"/>
      <c r="I27" s="570" t="s">
        <v>122</v>
      </c>
      <c r="J27" s="571"/>
      <c r="K27" s="84">
        <v>997000</v>
      </c>
      <c r="L27" s="84">
        <v>997000</v>
      </c>
      <c r="M27" s="86">
        <v>0</v>
      </c>
      <c r="N27" s="51"/>
      <c r="O27" s="199"/>
      <c r="P27" s="52"/>
      <c r="Q27" s="305"/>
    </row>
    <row r="28" spans="1:17" s="53" customFormat="1" ht="21" customHeight="1" thickBot="1" x14ac:dyDescent="0.25">
      <c r="A28" s="50"/>
      <c r="B28" s="50"/>
      <c r="C28" s="129"/>
      <c r="D28" s="129"/>
      <c r="E28" s="120"/>
      <c r="F28" s="120">
        <v>0</v>
      </c>
      <c r="G28" s="133"/>
      <c r="H28" s="129"/>
      <c r="I28" s="36"/>
      <c r="J28" s="51"/>
      <c r="K28" s="129"/>
      <c r="L28" s="129"/>
      <c r="N28" s="51"/>
      <c r="O28" s="51"/>
      <c r="P28" s="52"/>
      <c r="Q28" s="305"/>
    </row>
    <row r="29" spans="1:17" s="53" customFormat="1" ht="21.75" customHeight="1" thickBot="1" x14ac:dyDescent="0.25">
      <c r="A29" s="50"/>
      <c r="B29" s="600" t="s">
        <v>123</v>
      </c>
      <c r="C29" s="601"/>
      <c r="D29" s="601"/>
      <c r="E29" s="601"/>
      <c r="F29" s="601"/>
      <c r="G29" s="601"/>
      <c r="H29" s="184"/>
      <c r="I29" s="229"/>
      <c r="J29" s="274"/>
      <c r="K29" s="184"/>
      <c r="L29" s="184"/>
      <c r="M29" s="185"/>
      <c r="N29" s="51"/>
      <c r="O29" s="51"/>
      <c r="P29" s="52"/>
      <c r="Q29" s="305"/>
    </row>
    <row r="30" spans="1:17" s="53" customFormat="1" ht="22.5" customHeight="1" x14ac:dyDescent="0.2">
      <c r="A30" s="50"/>
      <c r="B30" s="56" t="s">
        <v>126</v>
      </c>
      <c r="C30" s="57"/>
      <c r="D30" s="58"/>
      <c r="E30" s="59"/>
      <c r="F30" s="60"/>
      <c r="G30" s="134"/>
      <c r="H30" s="61"/>
      <c r="I30" s="87"/>
      <c r="J30" s="63"/>
      <c r="K30" s="64"/>
      <c r="L30" s="65"/>
      <c r="M30" s="68"/>
      <c r="N30" s="51"/>
      <c r="O30" s="51"/>
      <c r="P30" s="52"/>
      <c r="Q30" s="305"/>
    </row>
    <row r="31" spans="1:17" s="53" customFormat="1" ht="18.75" customHeight="1" x14ac:dyDescent="0.2">
      <c r="A31" s="50"/>
      <c r="B31" s="27" t="s">
        <v>127</v>
      </c>
      <c r="C31" s="28" t="s">
        <v>42</v>
      </c>
      <c r="D31" s="29"/>
      <c r="E31" s="30"/>
      <c r="F31" s="31"/>
      <c r="G31" s="135"/>
      <c r="H31" s="32"/>
      <c r="I31" s="69" t="s">
        <v>41</v>
      </c>
      <c r="J31" s="28" t="s">
        <v>42</v>
      </c>
      <c r="K31" s="67"/>
      <c r="L31" s="51"/>
      <c r="M31" s="181"/>
      <c r="N31" s="51"/>
      <c r="O31" s="51"/>
      <c r="P31" s="52"/>
      <c r="Q31" s="305"/>
    </row>
    <row r="32" spans="1:17" s="53" customFormat="1" ht="18.75" customHeight="1" x14ac:dyDescent="0.2">
      <c r="A32" s="50"/>
      <c r="B32" s="34" t="s">
        <v>183</v>
      </c>
      <c r="C32" s="35" t="s">
        <v>167</v>
      </c>
      <c r="D32" s="29">
        <v>169777</v>
      </c>
      <c r="E32" s="30">
        <v>0</v>
      </c>
      <c r="F32" s="31">
        <v>186675.58</v>
      </c>
      <c r="G32" s="135">
        <v>356452.57999999996</v>
      </c>
      <c r="H32" s="32"/>
      <c r="I32" s="36" t="s">
        <v>43</v>
      </c>
      <c r="J32" s="51" t="s">
        <v>44</v>
      </c>
      <c r="K32" s="30">
        <v>0</v>
      </c>
      <c r="L32" s="31">
        <v>186675.58</v>
      </c>
      <c r="M32" s="33">
        <v>186675.58</v>
      </c>
      <c r="N32" s="51"/>
      <c r="O32" s="51"/>
      <c r="P32" s="52"/>
      <c r="Q32" s="305"/>
    </row>
    <row r="33" spans="1:17" s="53" customFormat="1" ht="18.75" customHeight="1" x14ac:dyDescent="0.2">
      <c r="A33" s="50"/>
      <c r="B33" s="34" t="s">
        <v>200</v>
      </c>
      <c r="C33" s="35" t="s">
        <v>124</v>
      </c>
      <c r="D33" s="29">
        <v>86675.58</v>
      </c>
      <c r="E33" s="30">
        <v>86675.58</v>
      </c>
      <c r="F33" s="31">
        <v>0</v>
      </c>
      <c r="G33" s="135">
        <v>0</v>
      </c>
      <c r="H33" s="32"/>
      <c r="I33" s="36" t="s">
        <v>43</v>
      </c>
      <c r="J33" s="51" t="s">
        <v>44</v>
      </c>
      <c r="K33" s="30">
        <v>86675.58</v>
      </c>
      <c r="L33" s="31">
        <v>0</v>
      </c>
      <c r="M33" s="33">
        <v>-86675.58</v>
      </c>
      <c r="N33" s="51"/>
      <c r="O33" s="51"/>
      <c r="P33" s="52"/>
      <c r="Q33" s="305"/>
    </row>
    <row r="34" spans="1:17" s="53" customFormat="1" ht="25.5" customHeight="1" x14ac:dyDescent="0.2">
      <c r="A34" s="50"/>
      <c r="B34" s="27" t="s">
        <v>125</v>
      </c>
      <c r="C34" s="28" t="s">
        <v>120</v>
      </c>
      <c r="D34" s="29"/>
      <c r="E34" s="30"/>
      <c r="F34" s="31"/>
      <c r="G34" s="135"/>
      <c r="H34" s="32"/>
      <c r="I34" s="69" t="s">
        <v>47</v>
      </c>
      <c r="J34" s="28" t="s">
        <v>48</v>
      </c>
      <c r="K34" s="30"/>
      <c r="L34" s="31"/>
      <c r="M34" s="33"/>
      <c r="N34" s="51"/>
      <c r="O34" s="51"/>
      <c r="P34" s="52"/>
      <c r="Q34" s="305"/>
    </row>
    <row r="35" spans="1:17" s="53" customFormat="1" ht="25.5" customHeight="1" x14ac:dyDescent="0.2">
      <c r="A35" s="50"/>
      <c r="B35" s="34" t="s">
        <v>312</v>
      </c>
      <c r="C35" s="35" t="s">
        <v>207</v>
      </c>
      <c r="D35" s="29">
        <v>0</v>
      </c>
      <c r="E35" s="30">
        <v>0</v>
      </c>
      <c r="F35" s="31">
        <v>100000</v>
      </c>
      <c r="G35" s="135">
        <v>100000</v>
      </c>
      <c r="H35" s="32"/>
      <c r="I35" s="36" t="s">
        <v>47</v>
      </c>
      <c r="J35" s="51" t="s">
        <v>114</v>
      </c>
      <c r="K35" s="30">
        <v>0</v>
      </c>
      <c r="L35" s="31">
        <v>100000</v>
      </c>
      <c r="M35" s="33">
        <v>100000</v>
      </c>
      <c r="N35" s="51"/>
      <c r="O35" s="51"/>
      <c r="P35" s="52"/>
      <c r="Q35" s="305"/>
    </row>
    <row r="36" spans="1:17" s="53" customFormat="1" ht="25.5" customHeight="1" x14ac:dyDescent="0.2">
      <c r="A36" s="50"/>
      <c r="B36" s="34" t="s">
        <v>139</v>
      </c>
      <c r="C36" s="35" t="s">
        <v>140</v>
      </c>
      <c r="D36" s="29">
        <v>125000</v>
      </c>
      <c r="E36" s="30">
        <v>100000</v>
      </c>
      <c r="F36" s="31">
        <v>0</v>
      </c>
      <c r="G36" s="135">
        <v>25000</v>
      </c>
      <c r="H36" s="32"/>
      <c r="I36" s="36" t="s">
        <v>47</v>
      </c>
      <c r="J36" s="51" t="s">
        <v>114</v>
      </c>
      <c r="K36" s="30">
        <v>100000</v>
      </c>
      <c r="L36" s="31">
        <v>0</v>
      </c>
      <c r="M36" s="33">
        <v>-100000</v>
      </c>
      <c r="N36" s="51"/>
      <c r="O36" s="51"/>
      <c r="P36" s="52"/>
      <c r="Q36" s="305"/>
    </row>
    <row r="37" spans="1:17" s="53" customFormat="1" ht="25.5" customHeight="1" x14ac:dyDescent="0.2">
      <c r="A37" s="50"/>
      <c r="B37" s="27" t="s">
        <v>168</v>
      </c>
      <c r="C37" s="28" t="s">
        <v>136</v>
      </c>
      <c r="D37" s="29"/>
      <c r="E37" s="30"/>
      <c r="F37" s="31"/>
      <c r="G37" s="135"/>
      <c r="H37" s="32"/>
      <c r="I37" s="54"/>
      <c r="J37" s="55"/>
      <c r="K37" s="30"/>
      <c r="L37" s="31"/>
      <c r="M37" s="181"/>
      <c r="N37" s="51"/>
      <c r="O37" s="51"/>
      <c r="P37" s="52"/>
      <c r="Q37" s="305"/>
    </row>
    <row r="38" spans="1:17" s="53" customFormat="1" ht="25.5" customHeight="1" x14ac:dyDescent="0.2">
      <c r="A38" s="50"/>
      <c r="B38" s="34" t="s">
        <v>170</v>
      </c>
      <c r="C38" s="35" t="s">
        <v>180</v>
      </c>
      <c r="D38" s="29">
        <v>200356</v>
      </c>
      <c r="E38" s="30">
        <v>100000</v>
      </c>
      <c r="F38" s="31">
        <v>0</v>
      </c>
      <c r="G38" s="135">
        <v>100356</v>
      </c>
      <c r="H38" s="32"/>
      <c r="I38" s="36" t="s">
        <v>47</v>
      </c>
      <c r="J38" s="51" t="s">
        <v>114</v>
      </c>
      <c r="K38" s="30">
        <v>100000</v>
      </c>
      <c r="L38" s="31">
        <v>0</v>
      </c>
      <c r="M38" s="33">
        <v>-100000</v>
      </c>
      <c r="N38" s="51"/>
      <c r="O38" s="51"/>
      <c r="P38" s="52"/>
      <c r="Q38" s="305"/>
    </row>
    <row r="39" spans="1:17" s="53" customFormat="1" ht="27.75" customHeight="1" x14ac:dyDescent="0.2">
      <c r="A39" s="50"/>
      <c r="B39" s="605" t="s">
        <v>131</v>
      </c>
      <c r="C39" s="606"/>
      <c r="D39" s="70">
        <v>581808.58000000007</v>
      </c>
      <c r="E39" s="71">
        <v>286675.58</v>
      </c>
      <c r="F39" s="72">
        <v>286675.57999999996</v>
      </c>
      <c r="G39" s="136">
        <v>581808.57999999996</v>
      </c>
      <c r="H39" s="88"/>
      <c r="I39" s="227"/>
      <c r="J39" s="267" t="s">
        <v>115</v>
      </c>
      <c r="K39" s="71">
        <v>286675.58</v>
      </c>
      <c r="L39" s="72">
        <v>286675.57999999996</v>
      </c>
      <c r="M39" s="73">
        <v>0</v>
      </c>
      <c r="N39" s="51"/>
      <c r="O39" s="51"/>
      <c r="P39" s="52"/>
      <c r="Q39" s="305"/>
    </row>
    <row r="40" spans="1:17" s="53" customFormat="1" ht="27.75" customHeight="1" thickBot="1" x14ac:dyDescent="0.25">
      <c r="A40" s="50"/>
      <c r="B40" s="191"/>
      <c r="C40" s="192"/>
      <c r="D40" s="186"/>
      <c r="E40" s="187"/>
      <c r="F40" s="188"/>
      <c r="G40" s="193"/>
      <c r="H40" s="108"/>
      <c r="I40" s="207"/>
      <c r="J40" s="204"/>
      <c r="K40" s="187"/>
      <c r="L40" s="188"/>
      <c r="M40" s="224"/>
      <c r="N40" s="51"/>
      <c r="O40" s="51"/>
      <c r="P40" s="52"/>
      <c r="Q40" s="305"/>
    </row>
    <row r="41" spans="1:17" s="53" customFormat="1" ht="17.25" customHeight="1" x14ac:dyDescent="0.2">
      <c r="A41" s="50"/>
      <c r="B41" s="95" t="s">
        <v>135</v>
      </c>
      <c r="C41" s="96"/>
      <c r="D41" s="97"/>
      <c r="E41" s="98"/>
      <c r="F41" s="99"/>
      <c r="G41" s="196"/>
      <c r="H41" s="128"/>
      <c r="I41" s="197"/>
      <c r="J41" s="101"/>
      <c r="K41" s="102"/>
      <c r="L41" s="103"/>
      <c r="M41" s="189"/>
      <c r="N41" s="51"/>
      <c r="O41" s="51"/>
      <c r="P41" s="52"/>
      <c r="Q41" s="305"/>
    </row>
    <row r="42" spans="1:17" s="53" customFormat="1" ht="19.5" customHeight="1" x14ac:dyDescent="0.2">
      <c r="A42" s="50"/>
      <c r="B42" s="27" t="s">
        <v>128</v>
      </c>
      <c r="C42" s="28" t="s">
        <v>42</v>
      </c>
      <c r="D42" s="29"/>
      <c r="E42" s="30"/>
      <c r="F42" s="31"/>
      <c r="G42" s="141"/>
      <c r="H42" s="157"/>
      <c r="I42" s="66" t="s">
        <v>41</v>
      </c>
      <c r="J42" s="28" t="s">
        <v>42</v>
      </c>
      <c r="K42" s="67"/>
      <c r="L42" s="51"/>
      <c r="M42" s="33"/>
      <c r="N42" s="51"/>
      <c r="O42" s="51"/>
      <c r="P42" s="52"/>
      <c r="Q42" s="305"/>
    </row>
    <row r="43" spans="1:17" s="53" customFormat="1" ht="19.5" customHeight="1" x14ac:dyDescent="0.2">
      <c r="A43" s="50"/>
      <c r="B43" s="34" t="s">
        <v>187</v>
      </c>
      <c r="C43" s="35" t="s">
        <v>167</v>
      </c>
      <c r="D43" s="29">
        <v>329169.06</v>
      </c>
      <c r="E43" s="30">
        <v>0</v>
      </c>
      <c r="F43" s="31">
        <v>200000</v>
      </c>
      <c r="G43" s="141">
        <v>529169.06000000006</v>
      </c>
      <c r="H43" s="157"/>
      <c r="I43" s="195" t="s">
        <v>43</v>
      </c>
      <c r="J43" s="51" t="s">
        <v>44</v>
      </c>
      <c r="K43" s="30">
        <v>0</v>
      </c>
      <c r="L43" s="31">
        <v>200000</v>
      </c>
      <c r="M43" s="33">
        <v>200000</v>
      </c>
      <c r="N43" s="51"/>
      <c r="O43" s="51"/>
      <c r="P43" s="52"/>
      <c r="Q43" s="305"/>
    </row>
    <row r="44" spans="1:17" s="53" customFormat="1" ht="19.5" customHeight="1" x14ac:dyDescent="0.2">
      <c r="A44" s="50"/>
      <c r="B44" s="34" t="s">
        <v>201</v>
      </c>
      <c r="C44" s="35" t="s">
        <v>143</v>
      </c>
      <c r="D44" s="29">
        <v>116623</v>
      </c>
      <c r="E44" s="30">
        <v>0</v>
      </c>
      <c r="F44" s="31">
        <v>300000</v>
      </c>
      <c r="G44" s="141">
        <v>416623</v>
      </c>
      <c r="H44" s="157"/>
      <c r="I44" s="195" t="s">
        <v>43</v>
      </c>
      <c r="J44" s="51" t="s">
        <v>44</v>
      </c>
      <c r="K44" s="30">
        <v>0</v>
      </c>
      <c r="L44" s="31">
        <v>300000</v>
      </c>
      <c r="M44" s="33">
        <v>300000</v>
      </c>
      <c r="N44" s="51"/>
      <c r="O44" s="51"/>
      <c r="P44" s="52"/>
      <c r="Q44" s="305"/>
    </row>
    <row r="45" spans="1:17" s="53" customFormat="1" ht="23.25" customHeight="1" x14ac:dyDescent="0.2">
      <c r="A45" s="50"/>
      <c r="B45" s="27" t="s">
        <v>129</v>
      </c>
      <c r="C45" s="28" t="s">
        <v>120</v>
      </c>
      <c r="D45" s="29"/>
      <c r="E45" s="30"/>
      <c r="F45" s="31"/>
      <c r="G45" s="141"/>
      <c r="H45" s="157"/>
      <c r="I45" s="66" t="s">
        <v>47</v>
      </c>
      <c r="J45" s="28" t="s">
        <v>48</v>
      </c>
      <c r="K45" s="30"/>
      <c r="L45" s="31"/>
      <c r="M45" s="181"/>
      <c r="N45" s="51"/>
      <c r="O45" s="51"/>
      <c r="P45" s="52"/>
      <c r="Q45" s="305"/>
    </row>
    <row r="46" spans="1:17" s="53" customFormat="1" ht="23.25" customHeight="1" x14ac:dyDescent="0.2">
      <c r="A46" s="50"/>
      <c r="B46" s="34" t="s">
        <v>187</v>
      </c>
      <c r="C46" s="35" t="s">
        <v>172</v>
      </c>
      <c r="D46" s="29">
        <v>569324.43999999994</v>
      </c>
      <c r="E46" s="30">
        <v>0</v>
      </c>
      <c r="F46" s="31">
        <v>300000</v>
      </c>
      <c r="G46" s="141">
        <v>869324.44</v>
      </c>
      <c r="H46" s="157"/>
      <c r="I46" s="195" t="s">
        <v>47</v>
      </c>
      <c r="J46" s="51" t="s">
        <v>114</v>
      </c>
      <c r="K46" s="30">
        <v>0</v>
      </c>
      <c r="L46" s="31">
        <v>300000</v>
      </c>
      <c r="M46" s="33">
        <v>300000</v>
      </c>
      <c r="N46" s="51"/>
      <c r="O46" s="51"/>
      <c r="P46" s="52"/>
      <c r="Q46" s="305"/>
    </row>
    <row r="47" spans="1:17" s="53" customFormat="1" ht="23.25" customHeight="1" x14ac:dyDescent="0.2">
      <c r="A47" s="50"/>
      <c r="B47" s="34" t="s">
        <v>313</v>
      </c>
      <c r="C47" s="35" t="s">
        <v>314</v>
      </c>
      <c r="D47" s="29">
        <v>1397689.2</v>
      </c>
      <c r="E47" s="30">
        <v>1397689.2</v>
      </c>
      <c r="F47" s="31">
        <v>0</v>
      </c>
      <c r="G47" s="141">
        <v>0</v>
      </c>
      <c r="H47" s="157"/>
      <c r="I47" s="195" t="s">
        <v>47</v>
      </c>
      <c r="J47" s="51" t="s">
        <v>114</v>
      </c>
      <c r="K47" s="30">
        <v>1397689.2</v>
      </c>
      <c r="L47" s="31">
        <v>0</v>
      </c>
      <c r="M47" s="33">
        <v>-1397689.2</v>
      </c>
      <c r="N47" s="51"/>
      <c r="O47" s="51"/>
      <c r="P47" s="52"/>
      <c r="Q47" s="305"/>
    </row>
    <row r="48" spans="1:17" s="53" customFormat="1" ht="23.25" customHeight="1" x14ac:dyDescent="0.2">
      <c r="A48" s="50"/>
      <c r="B48" s="34" t="s">
        <v>315</v>
      </c>
      <c r="C48" s="35" t="s">
        <v>316</v>
      </c>
      <c r="D48" s="29">
        <v>500000</v>
      </c>
      <c r="E48" s="30">
        <v>0</v>
      </c>
      <c r="F48" s="31">
        <v>200000</v>
      </c>
      <c r="G48" s="141">
        <v>700000</v>
      </c>
      <c r="H48" s="157"/>
      <c r="I48" s="195" t="s">
        <v>47</v>
      </c>
      <c r="J48" s="51" t="s">
        <v>114</v>
      </c>
      <c r="K48" s="30">
        <v>0</v>
      </c>
      <c r="L48" s="31">
        <v>200000</v>
      </c>
      <c r="M48" s="33">
        <v>200000</v>
      </c>
      <c r="N48" s="51"/>
      <c r="O48" s="51"/>
      <c r="P48" s="52"/>
      <c r="Q48" s="305"/>
    </row>
    <row r="49" spans="1:17" s="53" customFormat="1" ht="23.25" customHeight="1" x14ac:dyDescent="0.2">
      <c r="A49" s="50"/>
      <c r="B49" s="27" t="s">
        <v>189</v>
      </c>
      <c r="C49" s="28" t="s">
        <v>136</v>
      </c>
      <c r="D49" s="29"/>
      <c r="E49" s="30"/>
      <c r="F49" s="31"/>
      <c r="G49" s="141"/>
      <c r="H49" s="157"/>
      <c r="I49" s="66" t="s">
        <v>189</v>
      </c>
      <c r="J49" s="28" t="s">
        <v>136</v>
      </c>
      <c r="K49" s="29"/>
      <c r="L49" s="30"/>
      <c r="M49" s="190"/>
      <c r="N49" s="51"/>
      <c r="O49" s="51"/>
      <c r="P49" s="52"/>
      <c r="Q49" s="305"/>
    </row>
    <row r="50" spans="1:17" s="53" customFormat="1" ht="23.25" customHeight="1" thickBot="1" x14ac:dyDescent="0.25">
      <c r="A50" s="50"/>
      <c r="B50" s="34" t="s">
        <v>318</v>
      </c>
      <c r="C50" s="35" t="s">
        <v>317</v>
      </c>
      <c r="D50" s="29">
        <v>603952.54</v>
      </c>
      <c r="E50" s="30">
        <v>0</v>
      </c>
      <c r="F50" s="31">
        <v>397689.2</v>
      </c>
      <c r="G50" s="141">
        <v>1001641.74</v>
      </c>
      <c r="H50" s="157"/>
      <c r="I50" s="195" t="s">
        <v>47</v>
      </c>
      <c r="J50" s="51" t="s">
        <v>114</v>
      </c>
      <c r="K50" s="30">
        <v>0</v>
      </c>
      <c r="L50" s="31">
        <v>397689.2</v>
      </c>
      <c r="M50" s="33">
        <v>397689.2</v>
      </c>
      <c r="N50" s="51"/>
      <c r="O50" s="51"/>
      <c r="P50" s="52"/>
      <c r="Q50" s="305"/>
    </row>
    <row r="51" spans="1:17" s="129" customFormat="1" ht="20.25" customHeight="1" thickBot="1" x14ac:dyDescent="0.25">
      <c r="A51" s="50"/>
      <c r="B51" s="559" t="s">
        <v>130</v>
      </c>
      <c r="C51" s="560"/>
      <c r="D51" s="76">
        <v>3516758.24</v>
      </c>
      <c r="E51" s="77">
        <v>1397689.2</v>
      </c>
      <c r="F51" s="78">
        <v>1397689.2</v>
      </c>
      <c r="G51" s="138">
        <v>3516758.24</v>
      </c>
      <c r="H51" s="80"/>
      <c r="I51" s="228"/>
      <c r="J51" s="268" t="s">
        <v>115</v>
      </c>
      <c r="K51" s="77">
        <v>1397689.2</v>
      </c>
      <c r="L51" s="78">
        <v>1397689.2</v>
      </c>
      <c r="M51" s="81">
        <v>5.8207660913467407E-11</v>
      </c>
      <c r="N51" s="51"/>
      <c r="O51" s="51"/>
      <c r="P51" s="52"/>
      <c r="Q51" s="305"/>
    </row>
    <row r="52" spans="1:17" s="53" customFormat="1" ht="22.5" customHeight="1" thickBot="1" x14ac:dyDescent="0.25">
      <c r="A52" s="50"/>
      <c r="B52" s="74"/>
      <c r="C52" s="74"/>
      <c r="D52" s="75"/>
      <c r="E52" s="82"/>
      <c r="F52" s="83"/>
      <c r="G52" s="137"/>
      <c r="H52" s="129"/>
      <c r="I52" s="36"/>
      <c r="J52" s="105"/>
      <c r="K52" s="75"/>
      <c r="L52" s="75"/>
      <c r="M52" s="199"/>
      <c r="N52" s="51"/>
      <c r="O52" s="51"/>
      <c r="P52" s="52"/>
      <c r="Q52" s="305"/>
    </row>
    <row r="53" spans="1:17" s="157" customFormat="1" ht="21.75" customHeight="1" x14ac:dyDescent="0.2">
      <c r="B53" s="95" t="s">
        <v>149</v>
      </c>
      <c r="C53" s="96"/>
      <c r="D53" s="97"/>
      <c r="E53" s="98"/>
      <c r="F53" s="99"/>
      <c r="G53" s="196"/>
      <c r="H53" s="128"/>
      <c r="I53" s="197"/>
      <c r="J53" s="101"/>
      <c r="K53" s="102"/>
      <c r="L53" s="103"/>
      <c r="M53" s="153"/>
      <c r="N53" s="51"/>
      <c r="O53" s="51"/>
      <c r="P53" s="52"/>
      <c r="Q53" s="305"/>
    </row>
    <row r="54" spans="1:17" s="53" customFormat="1" ht="21.75" customHeight="1" x14ac:dyDescent="0.2">
      <c r="A54" s="50"/>
      <c r="B54" s="104" t="s">
        <v>150</v>
      </c>
      <c r="C54" s="105"/>
      <c r="D54" s="75"/>
      <c r="E54" s="106"/>
      <c r="F54" s="107"/>
      <c r="G54" s="208"/>
      <c r="H54" s="157"/>
      <c r="I54" s="209"/>
      <c r="J54" s="55"/>
      <c r="K54" s="67"/>
      <c r="L54" s="51"/>
      <c r="M54" s="68"/>
      <c r="N54" s="51"/>
      <c r="O54" s="51"/>
      <c r="P54" s="52"/>
      <c r="Q54" s="305"/>
    </row>
    <row r="55" spans="1:17" s="53" customFormat="1" ht="26.25" customHeight="1" x14ac:dyDescent="0.2">
      <c r="A55" s="50"/>
      <c r="B55" s="27" t="s">
        <v>148</v>
      </c>
      <c r="C55" s="28" t="s">
        <v>191</v>
      </c>
      <c r="D55" s="29"/>
      <c r="E55" s="30"/>
      <c r="F55" s="31"/>
      <c r="G55" s="135"/>
      <c r="H55" s="32"/>
      <c r="I55" s="69" t="s">
        <v>47</v>
      </c>
      <c r="J55" s="28" t="s">
        <v>48</v>
      </c>
      <c r="K55" s="30"/>
      <c r="L55" s="31"/>
      <c r="M55" s="33">
        <v>0</v>
      </c>
      <c r="N55" s="51"/>
      <c r="O55" s="51"/>
      <c r="P55" s="52"/>
      <c r="Q55" s="305"/>
    </row>
    <row r="56" spans="1:17" s="53" customFormat="1" ht="21.75" customHeight="1" x14ac:dyDescent="0.2">
      <c r="A56" s="50"/>
      <c r="B56" s="34" t="s">
        <v>294</v>
      </c>
      <c r="C56" s="35" t="s">
        <v>232</v>
      </c>
      <c r="D56" s="29">
        <v>300000</v>
      </c>
      <c r="E56" s="30">
        <v>0</v>
      </c>
      <c r="F56" s="31">
        <v>600000</v>
      </c>
      <c r="G56" s="135">
        <v>900000</v>
      </c>
      <c r="H56" s="32"/>
      <c r="I56" s="89" t="s">
        <v>47</v>
      </c>
      <c r="J56" s="51" t="s">
        <v>114</v>
      </c>
      <c r="K56" s="30">
        <v>0</v>
      </c>
      <c r="L56" s="31">
        <v>600000</v>
      </c>
      <c r="M56" s="33">
        <v>600000</v>
      </c>
      <c r="N56" s="51"/>
      <c r="O56" s="51"/>
      <c r="P56" s="52"/>
      <c r="Q56" s="305"/>
    </row>
    <row r="57" spans="1:17" s="53" customFormat="1" ht="21.75" customHeight="1" x14ac:dyDescent="0.2">
      <c r="A57" s="50"/>
      <c r="B57" s="27" t="s">
        <v>144</v>
      </c>
      <c r="C57" s="28" t="s">
        <v>192</v>
      </c>
      <c r="D57" s="29"/>
      <c r="E57" s="30"/>
      <c r="F57" s="31"/>
      <c r="G57" s="135"/>
      <c r="H57" s="32"/>
      <c r="I57" s="195"/>
      <c r="J57" s="105"/>
      <c r="K57" s="75"/>
      <c r="L57" s="75"/>
      <c r="M57" s="33">
        <v>0</v>
      </c>
      <c r="N57" s="51"/>
      <c r="O57" s="51"/>
      <c r="P57" s="52"/>
      <c r="Q57" s="305"/>
    </row>
    <row r="58" spans="1:17" s="53" customFormat="1" ht="21.75" customHeight="1" x14ac:dyDescent="0.2">
      <c r="A58" s="50"/>
      <c r="B58" s="34" t="s">
        <v>211</v>
      </c>
      <c r="C58" s="35" t="s">
        <v>163</v>
      </c>
      <c r="D58" s="29">
        <v>0</v>
      </c>
      <c r="E58" s="30">
        <v>0</v>
      </c>
      <c r="F58" s="31">
        <v>0</v>
      </c>
      <c r="G58" s="135">
        <v>0</v>
      </c>
      <c r="H58" s="32"/>
      <c r="I58" s="89" t="s">
        <v>47</v>
      </c>
      <c r="J58" s="51" t="s">
        <v>114</v>
      </c>
      <c r="K58" s="30">
        <v>0</v>
      </c>
      <c r="L58" s="31">
        <v>0</v>
      </c>
      <c r="M58" s="33">
        <v>0</v>
      </c>
      <c r="N58" s="51"/>
      <c r="O58" s="51"/>
      <c r="P58" s="52"/>
      <c r="Q58" s="305"/>
    </row>
    <row r="59" spans="1:17" s="53" customFormat="1" ht="21.75" customHeight="1" thickBot="1" x14ac:dyDescent="0.25">
      <c r="A59" s="50"/>
      <c r="B59" s="191" t="s">
        <v>293</v>
      </c>
      <c r="C59" s="192" t="s">
        <v>222</v>
      </c>
      <c r="D59" s="186">
        <v>923515.33</v>
      </c>
      <c r="E59" s="187">
        <v>600000</v>
      </c>
      <c r="F59" s="188">
        <v>0</v>
      </c>
      <c r="G59" s="193">
        <v>323515.32999999996</v>
      </c>
      <c r="H59" s="93"/>
      <c r="I59" s="248" t="s">
        <v>47</v>
      </c>
      <c r="J59" s="204" t="s">
        <v>114</v>
      </c>
      <c r="K59" s="187">
        <v>600000</v>
      </c>
      <c r="L59" s="188">
        <v>0</v>
      </c>
      <c r="M59" s="194">
        <v>-600000</v>
      </c>
      <c r="N59" s="51"/>
      <c r="O59" s="51"/>
      <c r="P59" s="52"/>
      <c r="Q59" s="305"/>
    </row>
    <row r="60" spans="1:17" s="53" customFormat="1" ht="21.75" customHeight="1" thickBot="1" x14ac:dyDescent="0.25">
      <c r="A60" s="157"/>
      <c r="B60" s="51"/>
      <c r="C60" s="35"/>
      <c r="D60" s="29"/>
      <c r="E60" s="30"/>
      <c r="F60" s="31"/>
      <c r="G60" s="135"/>
      <c r="H60" s="157"/>
      <c r="I60" s="36"/>
      <c r="J60" s="51"/>
      <c r="K60" s="30"/>
      <c r="L60" s="31"/>
      <c r="M60" s="29"/>
      <c r="N60" s="51"/>
      <c r="O60" s="51"/>
      <c r="P60" s="52"/>
      <c r="Q60" s="305"/>
    </row>
    <row r="61" spans="1:17" s="53" customFormat="1" ht="27.75" customHeight="1" thickBot="1" x14ac:dyDescent="0.25">
      <c r="A61" s="157"/>
      <c r="B61" s="559" t="s">
        <v>145</v>
      </c>
      <c r="C61" s="560"/>
      <c r="D61" s="76">
        <v>1223515.33</v>
      </c>
      <c r="E61" s="77">
        <v>600000</v>
      </c>
      <c r="F61" s="78">
        <v>600000</v>
      </c>
      <c r="G61" s="210">
        <v>1223515.33</v>
      </c>
      <c r="H61" s="80"/>
      <c r="I61" s="231"/>
      <c r="J61" s="268" t="s">
        <v>115</v>
      </c>
      <c r="K61" s="206">
        <v>600000</v>
      </c>
      <c r="L61" s="206">
        <v>600000</v>
      </c>
      <c r="M61" s="81">
        <v>0</v>
      </c>
      <c r="N61" s="51"/>
      <c r="O61" s="199">
        <v>0</v>
      </c>
      <c r="P61" s="52"/>
      <c r="Q61" s="305"/>
    </row>
    <row r="62" spans="1:17" s="53" customFormat="1" ht="27.75" customHeight="1" thickBot="1" x14ac:dyDescent="0.25">
      <c r="A62" s="157"/>
      <c r="B62" s="51"/>
      <c r="C62" s="35"/>
      <c r="D62" s="29"/>
      <c r="E62" s="30"/>
      <c r="F62" s="31"/>
      <c r="G62" s="135"/>
      <c r="H62" s="157"/>
      <c r="I62" s="67"/>
      <c r="J62" s="51"/>
      <c r="K62" s="30"/>
      <c r="L62" s="31"/>
      <c r="M62" s="29"/>
      <c r="N62" s="51"/>
      <c r="O62" s="199"/>
      <c r="P62" s="52"/>
      <c r="Q62" s="305"/>
    </row>
    <row r="63" spans="1:17" s="53" customFormat="1" ht="17.25" customHeight="1" x14ac:dyDescent="0.2">
      <c r="A63" s="50"/>
      <c r="B63" s="95" t="s">
        <v>133</v>
      </c>
      <c r="C63" s="96"/>
      <c r="D63" s="97"/>
      <c r="E63" s="98"/>
      <c r="F63" s="99"/>
      <c r="G63" s="196"/>
      <c r="H63" s="128"/>
      <c r="I63" s="197"/>
      <c r="J63" s="101"/>
      <c r="K63" s="102"/>
      <c r="L63" s="103"/>
      <c r="M63" s="198"/>
      <c r="N63" s="51"/>
      <c r="O63" s="51"/>
      <c r="P63" s="52"/>
      <c r="Q63" s="305"/>
    </row>
    <row r="64" spans="1:17" s="53" customFormat="1" ht="24" customHeight="1" x14ac:dyDescent="0.2">
      <c r="A64" s="50"/>
      <c r="B64" s="27" t="s">
        <v>132</v>
      </c>
      <c r="C64" s="28" t="s">
        <v>42</v>
      </c>
      <c r="D64" s="29"/>
      <c r="E64" s="30"/>
      <c r="F64" s="31"/>
      <c r="G64" s="135"/>
      <c r="H64" s="32"/>
      <c r="I64" s="69" t="s">
        <v>41</v>
      </c>
      <c r="J64" s="28" t="s">
        <v>42</v>
      </c>
      <c r="K64" s="75"/>
      <c r="L64" s="75"/>
      <c r="M64" s="33"/>
      <c r="N64" s="51"/>
      <c r="O64" s="51"/>
      <c r="P64" s="52"/>
      <c r="Q64" s="305"/>
    </row>
    <row r="65" spans="1:17" s="53" customFormat="1" ht="24" customHeight="1" x14ac:dyDescent="0.2">
      <c r="A65" s="50"/>
      <c r="B65" s="34" t="s">
        <v>221</v>
      </c>
      <c r="C65" s="35" t="s">
        <v>210</v>
      </c>
      <c r="D65" s="29">
        <v>695345.92</v>
      </c>
      <c r="E65" s="30">
        <v>0</v>
      </c>
      <c r="F65" s="31">
        <v>100000</v>
      </c>
      <c r="G65" s="135">
        <v>795345.92000000004</v>
      </c>
      <c r="H65" s="32"/>
      <c r="I65" s="89" t="s">
        <v>43</v>
      </c>
      <c r="J65" s="51" t="s">
        <v>44</v>
      </c>
      <c r="K65" s="30">
        <v>0</v>
      </c>
      <c r="L65" s="31">
        <v>100000</v>
      </c>
      <c r="M65" s="33">
        <v>100000</v>
      </c>
      <c r="N65" s="51"/>
      <c r="O65" s="51"/>
      <c r="P65" s="52"/>
      <c r="Q65" s="305"/>
    </row>
    <row r="66" spans="1:17" s="53" customFormat="1" ht="24" customHeight="1" x14ac:dyDescent="0.2">
      <c r="A66" s="50"/>
      <c r="B66" s="34" t="s">
        <v>142</v>
      </c>
      <c r="C66" s="35" t="s">
        <v>141</v>
      </c>
      <c r="D66" s="29">
        <v>0</v>
      </c>
      <c r="E66" s="30">
        <v>0</v>
      </c>
      <c r="F66" s="31">
        <v>0</v>
      </c>
      <c r="G66" s="135">
        <v>0</v>
      </c>
      <c r="H66" s="32"/>
      <c r="I66" s="89" t="s">
        <v>43</v>
      </c>
      <c r="J66" s="51" t="s">
        <v>44</v>
      </c>
      <c r="K66" s="30">
        <v>0</v>
      </c>
      <c r="L66" s="31">
        <v>0</v>
      </c>
      <c r="M66" s="33">
        <v>0</v>
      </c>
      <c r="N66" s="51"/>
      <c r="O66" s="51"/>
      <c r="P66" s="52"/>
      <c r="Q66" s="305"/>
    </row>
    <row r="67" spans="1:17" s="53" customFormat="1" ht="24" customHeight="1" x14ac:dyDescent="0.2">
      <c r="A67" s="50"/>
      <c r="B67" s="34" t="s">
        <v>202</v>
      </c>
      <c r="C67" s="35" t="s">
        <v>167</v>
      </c>
      <c r="D67" s="29">
        <v>994165</v>
      </c>
      <c r="E67" s="30">
        <v>0</v>
      </c>
      <c r="F67" s="31">
        <v>21646.75</v>
      </c>
      <c r="G67" s="135">
        <v>1015811.75</v>
      </c>
      <c r="H67" s="32"/>
      <c r="I67" s="89" t="s">
        <v>43</v>
      </c>
      <c r="J67" s="51" t="s">
        <v>44</v>
      </c>
      <c r="K67" s="30">
        <v>0</v>
      </c>
      <c r="L67" s="31">
        <v>21646.75</v>
      </c>
      <c r="M67" s="33">
        <v>21646.75</v>
      </c>
      <c r="N67" s="51"/>
      <c r="O67" s="51"/>
      <c r="P67" s="52"/>
      <c r="Q67" s="305"/>
    </row>
    <row r="68" spans="1:17" s="53" customFormat="1" ht="18.75" customHeight="1" x14ac:dyDescent="0.2">
      <c r="A68" s="50"/>
      <c r="B68" s="27" t="s">
        <v>134</v>
      </c>
      <c r="C68" s="28" t="s">
        <v>120</v>
      </c>
      <c r="D68" s="29"/>
      <c r="E68" s="30"/>
      <c r="F68" s="31"/>
      <c r="G68" s="141"/>
      <c r="H68" s="157"/>
      <c r="I68" s="66" t="s">
        <v>47</v>
      </c>
      <c r="J68" s="28" t="s">
        <v>48</v>
      </c>
      <c r="K68" s="30"/>
      <c r="L68" s="31"/>
      <c r="M68" s="181"/>
      <c r="N68" s="51"/>
      <c r="O68" s="51"/>
      <c r="P68" s="52"/>
      <c r="Q68" s="305"/>
    </row>
    <row r="69" spans="1:17" s="53" customFormat="1" ht="18.75" customHeight="1" x14ac:dyDescent="0.2">
      <c r="A69" s="50"/>
      <c r="B69" s="34" t="s">
        <v>190</v>
      </c>
      <c r="C69" s="35" t="s">
        <v>140</v>
      </c>
      <c r="D69" s="29">
        <v>271646.75</v>
      </c>
      <c r="E69" s="30">
        <v>271646.75</v>
      </c>
      <c r="F69" s="31">
        <v>0</v>
      </c>
      <c r="G69" s="135">
        <v>0</v>
      </c>
      <c r="H69" s="32"/>
      <c r="I69" s="89" t="s">
        <v>47</v>
      </c>
      <c r="J69" s="51" t="s">
        <v>114</v>
      </c>
      <c r="K69" s="30">
        <v>271646.75</v>
      </c>
      <c r="L69" s="31">
        <v>0</v>
      </c>
      <c r="M69" s="33">
        <v>-271646.75</v>
      </c>
      <c r="N69" s="51"/>
      <c r="O69" s="51"/>
      <c r="P69" s="52"/>
      <c r="Q69" s="305"/>
    </row>
    <row r="70" spans="1:17" s="53" customFormat="1" ht="28.5" customHeight="1" thickBot="1" x14ac:dyDescent="0.25">
      <c r="A70" s="50"/>
      <c r="B70" s="191" t="s">
        <v>319</v>
      </c>
      <c r="C70" s="192" t="s">
        <v>320</v>
      </c>
      <c r="D70" s="186">
        <v>150000</v>
      </c>
      <c r="E70" s="187">
        <v>0</v>
      </c>
      <c r="F70" s="188">
        <v>150000</v>
      </c>
      <c r="G70" s="193">
        <v>300000</v>
      </c>
      <c r="H70" s="93"/>
      <c r="I70" s="248" t="s">
        <v>47</v>
      </c>
      <c r="J70" s="204" t="s">
        <v>114</v>
      </c>
      <c r="K70" s="187">
        <v>0</v>
      </c>
      <c r="L70" s="188">
        <v>150000</v>
      </c>
      <c r="M70" s="194">
        <v>150000</v>
      </c>
      <c r="N70" s="51"/>
      <c r="O70" s="51"/>
      <c r="P70" s="52"/>
      <c r="Q70" s="305"/>
    </row>
    <row r="71" spans="1:17" s="53" customFormat="1" ht="27.75" customHeight="1" thickBot="1" x14ac:dyDescent="0.25">
      <c r="A71" s="50"/>
      <c r="B71" s="559" t="s">
        <v>137</v>
      </c>
      <c r="C71" s="560"/>
      <c r="D71" s="76">
        <v>2111157.67</v>
      </c>
      <c r="E71" s="77">
        <v>271646.75</v>
      </c>
      <c r="F71" s="78">
        <v>271646.75</v>
      </c>
      <c r="G71" s="210">
        <v>2111157.67</v>
      </c>
      <c r="H71" s="80"/>
      <c r="I71" s="231"/>
      <c r="J71" s="268" t="s">
        <v>115</v>
      </c>
      <c r="K71" s="206">
        <v>271646.75</v>
      </c>
      <c r="L71" s="206">
        <v>271646.75</v>
      </c>
      <c r="M71" s="81">
        <v>0</v>
      </c>
      <c r="N71" s="51"/>
      <c r="O71" s="199">
        <v>0</v>
      </c>
      <c r="P71" s="52"/>
      <c r="Q71" s="305"/>
    </row>
    <row r="72" spans="1:17" s="157" customFormat="1" ht="19.5" customHeight="1" thickBot="1" x14ac:dyDescent="0.25">
      <c r="B72" s="74"/>
      <c r="C72" s="74"/>
      <c r="D72" s="75"/>
      <c r="E72" s="82"/>
      <c r="F72" s="83"/>
      <c r="G72" s="137"/>
      <c r="I72" s="36"/>
      <c r="J72" s="105"/>
      <c r="K72" s="75"/>
      <c r="L72" s="75"/>
      <c r="M72" s="75"/>
      <c r="N72" s="51"/>
      <c r="O72" s="199">
        <v>100000</v>
      </c>
      <c r="P72" s="52"/>
      <c r="Q72" s="305"/>
    </row>
    <row r="73" spans="1:17" s="53" customFormat="1" ht="15.75" customHeight="1" thickBot="1" x14ac:dyDescent="0.25">
      <c r="A73" s="50"/>
      <c r="B73" s="570" t="s">
        <v>25</v>
      </c>
      <c r="C73" s="571"/>
      <c r="D73" s="84">
        <v>7433239.8200000003</v>
      </c>
      <c r="E73" s="84">
        <v>2556011.5300000003</v>
      </c>
      <c r="F73" s="84">
        <v>2556011.5299999998</v>
      </c>
      <c r="G73" s="86">
        <v>7433239.8200000003</v>
      </c>
      <c r="H73" s="76"/>
      <c r="I73" s="570" t="s">
        <v>25</v>
      </c>
      <c r="J73" s="571"/>
      <c r="K73" s="84">
        <v>2556011.5300000003</v>
      </c>
      <c r="L73" s="84">
        <v>2556011.5299999998</v>
      </c>
      <c r="M73" s="86">
        <v>5.8207660913467407E-11</v>
      </c>
      <c r="N73" s="51"/>
      <c r="O73" s="51"/>
      <c r="P73" s="52"/>
      <c r="Q73" s="305"/>
    </row>
    <row r="74" spans="1:17" s="53" customFormat="1" ht="30.75" customHeight="1" thickBot="1" x14ac:dyDescent="0.25">
      <c r="A74" s="50"/>
      <c r="B74" s="129"/>
      <c r="C74" s="129"/>
      <c r="D74" s="129"/>
      <c r="E74" s="129"/>
      <c r="F74" s="129"/>
      <c r="G74" s="133"/>
      <c r="H74" s="129"/>
      <c r="I74" s="36"/>
      <c r="J74" s="51"/>
      <c r="K74" s="129"/>
      <c r="L74" s="129"/>
      <c r="N74" s="51"/>
      <c r="O74" s="51"/>
      <c r="P74" s="52"/>
      <c r="Q74" s="305"/>
    </row>
    <row r="75" spans="1:17" s="53" customFormat="1" ht="25.5" customHeight="1" thickBot="1" x14ac:dyDescent="0.25">
      <c r="A75" s="50"/>
      <c r="B75" s="610" t="s">
        <v>152</v>
      </c>
      <c r="C75" s="611"/>
      <c r="D75" s="611"/>
      <c r="E75" s="611"/>
      <c r="F75" s="611"/>
      <c r="G75" s="611"/>
      <c r="H75" s="611"/>
      <c r="I75" s="611"/>
      <c r="J75" s="611"/>
      <c r="K75" s="611"/>
      <c r="L75" s="611"/>
      <c r="M75" s="612"/>
      <c r="N75" s="51"/>
      <c r="O75" s="51"/>
      <c r="P75" s="52"/>
      <c r="Q75" s="305"/>
    </row>
    <row r="76" spans="1:17" s="53" customFormat="1" ht="18.75" customHeight="1" x14ac:dyDescent="0.2">
      <c r="A76" s="50"/>
      <c r="B76" s="50"/>
      <c r="C76" s="157"/>
      <c r="D76" s="157"/>
      <c r="E76" s="157"/>
      <c r="F76" s="157"/>
      <c r="G76" s="133"/>
      <c r="H76" s="157"/>
      <c r="I76" s="36"/>
      <c r="J76" s="51"/>
      <c r="K76" s="157"/>
      <c r="L76" s="157"/>
      <c r="M76" s="181"/>
      <c r="N76" s="51"/>
      <c r="O76" s="51"/>
      <c r="P76" s="52"/>
      <c r="Q76" s="305"/>
    </row>
    <row r="77" spans="1:17" s="53" customFormat="1" ht="18.75" customHeight="1" x14ac:dyDescent="0.2">
      <c r="A77" s="50"/>
      <c r="B77" s="50"/>
      <c r="C77" s="157"/>
      <c r="D77" s="157"/>
      <c r="E77" s="157"/>
      <c r="F77" s="157"/>
      <c r="G77" s="133"/>
      <c r="H77" s="157"/>
      <c r="I77" s="36"/>
      <c r="J77" s="51"/>
      <c r="K77" s="157"/>
      <c r="L77" s="157"/>
      <c r="M77" s="181"/>
      <c r="N77" s="51"/>
      <c r="O77" s="51"/>
      <c r="P77" s="52"/>
      <c r="Q77" s="305"/>
    </row>
    <row r="78" spans="1:17" s="129" customFormat="1" ht="18.75" customHeight="1" x14ac:dyDescent="0.2">
      <c r="A78" s="50"/>
      <c r="B78" s="607" t="s">
        <v>156</v>
      </c>
      <c r="C78" s="608"/>
      <c r="D78" s="608"/>
      <c r="E78" s="608"/>
      <c r="F78" s="608"/>
      <c r="G78" s="608"/>
      <c r="H78" s="608"/>
      <c r="I78" s="608"/>
      <c r="J78" s="608"/>
      <c r="K78" s="608"/>
      <c r="L78" s="608"/>
      <c r="M78" s="609"/>
      <c r="N78" s="51"/>
      <c r="O78" s="51"/>
      <c r="P78" s="52"/>
      <c r="Q78" s="305"/>
    </row>
    <row r="79" spans="1:17" s="53" customFormat="1" ht="18.75" customHeight="1" x14ac:dyDescent="0.2">
      <c r="A79" s="129"/>
      <c r="B79" s="50"/>
      <c r="C79" s="157"/>
      <c r="D79" s="157"/>
      <c r="E79" s="157"/>
      <c r="F79" s="157"/>
      <c r="G79" s="133"/>
      <c r="H79" s="157"/>
      <c r="I79" s="36"/>
      <c r="J79" s="51"/>
      <c r="K79" s="157"/>
      <c r="L79" s="157"/>
      <c r="M79" s="151"/>
      <c r="N79" s="51"/>
      <c r="O79" s="51"/>
      <c r="P79" s="52"/>
      <c r="Q79" s="305"/>
    </row>
    <row r="80" spans="1:17" s="53" customFormat="1" ht="18.75" customHeight="1" x14ac:dyDescent="0.2">
      <c r="A80" s="50"/>
      <c r="B80" s="56" t="s">
        <v>157</v>
      </c>
      <c r="C80" s="57"/>
      <c r="D80" s="58"/>
      <c r="E80" s="59"/>
      <c r="F80" s="60"/>
      <c r="G80" s="134"/>
      <c r="H80" s="61"/>
      <c r="I80" s="87"/>
      <c r="J80" s="63"/>
      <c r="K80" s="64"/>
      <c r="L80" s="65"/>
      <c r="M80" s="213"/>
      <c r="N80" s="51"/>
      <c r="O80" s="51"/>
      <c r="P80" s="52"/>
      <c r="Q80" s="305"/>
    </row>
    <row r="81" spans="1:17" s="53" customFormat="1" ht="18.75" customHeight="1" x14ac:dyDescent="0.2">
      <c r="A81" s="50"/>
      <c r="B81" s="27" t="s">
        <v>176</v>
      </c>
      <c r="C81" s="28" t="s">
        <v>42</v>
      </c>
      <c r="D81" s="29"/>
      <c r="E81" s="30"/>
      <c r="F81" s="31"/>
      <c r="G81" s="135"/>
      <c r="H81" s="32"/>
      <c r="I81" s="10" t="s">
        <v>65</v>
      </c>
      <c r="J81" s="28" t="s">
        <v>66</v>
      </c>
      <c r="K81" s="15"/>
      <c r="L81" s="16"/>
      <c r="M81" s="181"/>
      <c r="N81" s="51"/>
      <c r="O81" s="51"/>
      <c r="P81" s="52"/>
      <c r="Q81" s="305"/>
    </row>
    <row r="82" spans="1:17" s="53" customFormat="1" ht="18.75" customHeight="1" x14ac:dyDescent="0.2">
      <c r="A82" s="50"/>
      <c r="B82" s="34" t="s">
        <v>173</v>
      </c>
      <c r="C82" s="35" t="s">
        <v>124</v>
      </c>
      <c r="D82" s="29">
        <v>485029</v>
      </c>
      <c r="E82" s="30">
        <v>485029</v>
      </c>
      <c r="F82" s="31">
        <v>0</v>
      </c>
      <c r="G82" s="135">
        <v>0</v>
      </c>
      <c r="H82" s="32"/>
      <c r="I82" s="89" t="s">
        <v>69</v>
      </c>
      <c r="J82" s="51" t="s">
        <v>70</v>
      </c>
      <c r="K82" s="30">
        <v>485029</v>
      </c>
      <c r="L82" s="31">
        <v>0</v>
      </c>
      <c r="M82" s="33">
        <v>-485029</v>
      </c>
      <c r="N82" s="51"/>
      <c r="O82" s="51"/>
      <c r="P82" s="52"/>
      <c r="Q82" s="305"/>
    </row>
    <row r="83" spans="1:17" s="53" customFormat="1" ht="18.75" customHeight="1" x14ac:dyDescent="0.2">
      <c r="A83" s="50"/>
      <c r="B83" s="34" t="s">
        <v>227</v>
      </c>
      <c r="C83" s="35" t="s">
        <v>226</v>
      </c>
      <c r="D83" s="29">
        <v>0</v>
      </c>
      <c r="E83" s="30">
        <v>0</v>
      </c>
      <c r="F83" s="31">
        <v>320000</v>
      </c>
      <c r="G83" s="135">
        <v>320000</v>
      </c>
      <c r="H83" s="32"/>
      <c r="I83" s="89" t="s">
        <v>69</v>
      </c>
      <c r="J83" s="51" t="s">
        <v>70</v>
      </c>
      <c r="K83" s="30">
        <v>0</v>
      </c>
      <c r="L83" s="31">
        <v>320000</v>
      </c>
      <c r="M83" s="33">
        <v>320000</v>
      </c>
      <c r="N83" s="51"/>
      <c r="O83" s="51"/>
      <c r="P83" s="52"/>
      <c r="Q83" s="305"/>
    </row>
    <row r="84" spans="1:17" s="53" customFormat="1" ht="18.75" customHeight="1" x14ac:dyDescent="0.2">
      <c r="A84" s="50"/>
      <c r="B84" s="34" t="s">
        <v>295</v>
      </c>
      <c r="C84" s="35" t="s">
        <v>210</v>
      </c>
      <c r="D84" s="29">
        <v>0</v>
      </c>
      <c r="E84" s="30">
        <v>0</v>
      </c>
      <c r="F84" s="31">
        <v>650000</v>
      </c>
      <c r="G84" s="135">
        <v>650000</v>
      </c>
      <c r="H84" s="32"/>
      <c r="I84" s="89" t="s">
        <v>69</v>
      </c>
      <c r="J84" s="51" t="s">
        <v>70</v>
      </c>
      <c r="K84" s="30">
        <v>0</v>
      </c>
      <c r="L84" s="31">
        <v>650000</v>
      </c>
      <c r="M84" s="33">
        <v>650000</v>
      </c>
      <c r="N84" s="51"/>
      <c r="O84" s="51"/>
      <c r="P84" s="52"/>
      <c r="Q84" s="305"/>
    </row>
    <row r="85" spans="1:17" s="53" customFormat="1" ht="15.75" customHeight="1" x14ac:dyDescent="0.2">
      <c r="A85" s="50"/>
      <c r="B85" s="8" t="s">
        <v>175</v>
      </c>
      <c r="C85" s="14" t="s">
        <v>120</v>
      </c>
      <c r="D85" s="112"/>
      <c r="E85" s="30"/>
      <c r="F85" s="31"/>
      <c r="G85" s="135"/>
      <c r="H85" s="32"/>
      <c r="I85" s="37"/>
      <c r="J85" s="39"/>
      <c r="K85" s="15"/>
      <c r="L85" s="16"/>
      <c r="M85" s="33">
        <v>0</v>
      </c>
      <c r="N85" s="51"/>
      <c r="O85" s="51"/>
      <c r="P85" s="52"/>
      <c r="Q85" s="305"/>
    </row>
    <row r="86" spans="1:17" s="53" customFormat="1" ht="16.5" customHeight="1" x14ac:dyDescent="0.2">
      <c r="A86" s="50"/>
      <c r="B86" s="34" t="s">
        <v>296</v>
      </c>
      <c r="C86" s="35" t="s">
        <v>297</v>
      </c>
      <c r="D86" s="29">
        <v>557316</v>
      </c>
      <c r="E86" s="30">
        <v>0</v>
      </c>
      <c r="F86" s="31">
        <v>50000</v>
      </c>
      <c r="G86" s="135">
        <v>607316</v>
      </c>
      <c r="H86" s="32"/>
      <c r="I86" s="89" t="s">
        <v>69</v>
      </c>
      <c r="J86" s="51" t="s">
        <v>70</v>
      </c>
      <c r="K86" s="30">
        <v>0</v>
      </c>
      <c r="L86" s="31">
        <v>50000</v>
      </c>
      <c r="M86" s="33">
        <v>50000</v>
      </c>
      <c r="N86" s="51"/>
      <c r="O86" s="51"/>
      <c r="P86" s="52"/>
      <c r="Q86" s="305"/>
    </row>
    <row r="87" spans="1:17" s="53" customFormat="1" ht="15.75" customHeight="1" x14ac:dyDescent="0.2">
      <c r="A87" s="50"/>
      <c r="B87" s="8" t="s">
        <v>177</v>
      </c>
      <c r="C87" s="28" t="s">
        <v>136</v>
      </c>
      <c r="D87" s="29"/>
      <c r="E87" s="30"/>
      <c r="F87" s="31"/>
      <c r="G87" s="135"/>
      <c r="H87" s="32"/>
      <c r="I87" s="37"/>
      <c r="J87" s="39"/>
      <c r="K87" s="15"/>
      <c r="L87" s="16"/>
      <c r="M87" s="33">
        <v>0</v>
      </c>
      <c r="N87" s="51"/>
      <c r="O87" s="51"/>
      <c r="P87" s="52"/>
      <c r="Q87" s="305"/>
    </row>
    <row r="88" spans="1:17" s="53" customFormat="1" ht="21" customHeight="1" x14ac:dyDescent="0.2">
      <c r="A88" s="50"/>
      <c r="B88" s="34" t="s">
        <v>298</v>
      </c>
      <c r="C88" s="35" t="s">
        <v>299</v>
      </c>
      <c r="D88" s="29">
        <v>50000</v>
      </c>
      <c r="E88" s="30">
        <v>50000</v>
      </c>
      <c r="F88" s="31">
        <v>0</v>
      </c>
      <c r="G88" s="135">
        <v>0</v>
      </c>
      <c r="H88" s="32"/>
      <c r="I88" s="89" t="s">
        <v>69</v>
      </c>
      <c r="J88" s="51" t="s">
        <v>70</v>
      </c>
      <c r="K88" s="30">
        <v>50000</v>
      </c>
      <c r="L88" s="31">
        <v>0</v>
      </c>
      <c r="M88" s="33">
        <v>-50000</v>
      </c>
      <c r="N88" s="51"/>
      <c r="O88" s="51"/>
      <c r="P88" s="52"/>
      <c r="Q88" s="305"/>
    </row>
    <row r="89" spans="1:17" s="53" customFormat="1" ht="21" customHeight="1" x14ac:dyDescent="0.2">
      <c r="A89" s="50"/>
      <c r="B89" s="34" t="s">
        <v>300</v>
      </c>
      <c r="C89" s="35" t="s">
        <v>220</v>
      </c>
      <c r="D89" s="29">
        <v>193947</v>
      </c>
      <c r="E89" s="30">
        <v>93947</v>
      </c>
      <c r="F89" s="31">
        <v>0</v>
      </c>
      <c r="G89" s="135">
        <v>100000</v>
      </c>
      <c r="H89" s="32"/>
      <c r="I89" s="89" t="s">
        <v>69</v>
      </c>
      <c r="J89" s="51" t="s">
        <v>70</v>
      </c>
      <c r="K89" s="30">
        <v>93947</v>
      </c>
      <c r="L89" s="31">
        <v>0</v>
      </c>
      <c r="M89" s="33">
        <v>-93947</v>
      </c>
      <c r="N89" s="51"/>
      <c r="O89" s="51"/>
      <c r="P89" s="52"/>
      <c r="Q89" s="305"/>
    </row>
    <row r="90" spans="1:17" s="53" customFormat="1" ht="28.5" customHeight="1" x14ac:dyDescent="0.2">
      <c r="A90" s="50"/>
      <c r="B90" s="27" t="s">
        <v>185</v>
      </c>
      <c r="C90" s="28" t="s">
        <v>146</v>
      </c>
      <c r="D90" s="29"/>
      <c r="E90" s="30"/>
      <c r="F90" s="31"/>
      <c r="G90" s="135"/>
      <c r="H90" s="32"/>
      <c r="I90" s="69">
        <v>4</v>
      </c>
      <c r="J90" s="28" t="s">
        <v>110</v>
      </c>
      <c r="K90" s="30"/>
      <c r="L90" s="31"/>
      <c r="M90" s="33"/>
      <c r="N90" s="51"/>
      <c r="O90" s="51"/>
      <c r="P90" s="52"/>
      <c r="Q90" s="305"/>
    </row>
    <row r="91" spans="1:17" s="53" customFormat="1" ht="30" customHeight="1" x14ac:dyDescent="0.2">
      <c r="A91" s="50"/>
      <c r="B91" s="34" t="s">
        <v>186</v>
      </c>
      <c r="C91" s="35" t="s">
        <v>151</v>
      </c>
      <c r="D91" s="29">
        <v>5324760.1100000003</v>
      </c>
      <c r="E91" s="30">
        <v>0</v>
      </c>
      <c r="F91" s="31">
        <v>0</v>
      </c>
      <c r="G91" s="135">
        <v>5324760.1100000003</v>
      </c>
      <c r="H91" s="32"/>
      <c r="I91" s="89">
        <v>4</v>
      </c>
      <c r="J91" s="51" t="s">
        <v>147</v>
      </c>
      <c r="K91" s="30">
        <v>0</v>
      </c>
      <c r="L91" s="31">
        <v>0</v>
      </c>
      <c r="M91" s="33">
        <v>0</v>
      </c>
      <c r="N91" s="51"/>
      <c r="O91" s="51"/>
      <c r="P91" s="52"/>
      <c r="Q91" s="305"/>
    </row>
    <row r="92" spans="1:17" s="129" customFormat="1" ht="18.75" customHeight="1" thickBot="1" x14ac:dyDescent="0.25">
      <c r="A92" s="50"/>
      <c r="B92" s="568" t="s">
        <v>160</v>
      </c>
      <c r="C92" s="569"/>
      <c r="D92" s="90">
        <v>6611052.1100000003</v>
      </c>
      <c r="E92" s="91">
        <v>628976</v>
      </c>
      <c r="F92" s="92">
        <v>1020000</v>
      </c>
      <c r="G92" s="140">
        <v>7002076.1100000003</v>
      </c>
      <c r="H92" s="109"/>
      <c r="I92" s="230"/>
      <c r="J92" s="269" t="s">
        <v>115</v>
      </c>
      <c r="K92" s="91">
        <v>628976</v>
      </c>
      <c r="L92" s="92">
        <v>1020000</v>
      </c>
      <c r="M92" s="212">
        <v>391024</v>
      </c>
      <c r="N92" s="51"/>
      <c r="O92" s="51"/>
      <c r="P92" s="52"/>
      <c r="Q92" s="305"/>
    </row>
    <row r="93" spans="1:17" s="53" customFormat="1" ht="25.5" customHeight="1" thickBot="1" x14ac:dyDescent="0.25">
      <c r="A93" s="129"/>
      <c r="B93" s="50"/>
      <c r="C93" s="129"/>
      <c r="D93" s="129"/>
      <c r="E93" s="129"/>
      <c r="F93" s="129"/>
      <c r="G93" s="133"/>
      <c r="H93" s="129"/>
      <c r="I93" s="36"/>
      <c r="J93" s="51"/>
      <c r="K93" s="129"/>
      <c r="L93" s="129"/>
      <c r="M93" s="211"/>
      <c r="N93" s="51"/>
      <c r="O93" s="51"/>
      <c r="P93" s="52"/>
      <c r="Q93" s="305"/>
    </row>
    <row r="94" spans="1:17" s="53" customFormat="1" ht="20.25" customHeight="1" x14ac:dyDescent="0.2">
      <c r="A94" s="50"/>
      <c r="B94" s="18" t="s">
        <v>158</v>
      </c>
      <c r="C94" s="19" t="s">
        <v>159</v>
      </c>
      <c r="D94" s="20"/>
      <c r="E94" s="21"/>
      <c r="F94" s="22"/>
      <c r="G94" s="144"/>
      <c r="H94" s="23"/>
      <c r="I94" s="24"/>
      <c r="J94" s="263"/>
      <c r="K94" s="25"/>
      <c r="L94" s="26"/>
      <c r="M94" s="214"/>
      <c r="N94" s="51"/>
      <c r="O94" s="51"/>
      <c r="P94" s="52"/>
      <c r="Q94" s="305"/>
    </row>
    <row r="95" spans="1:17" s="53" customFormat="1" ht="25.5" customHeight="1" x14ac:dyDescent="0.2">
      <c r="A95" s="50"/>
      <c r="B95" s="27" t="s">
        <v>179</v>
      </c>
      <c r="C95" s="28" t="s">
        <v>42</v>
      </c>
      <c r="D95" s="29"/>
      <c r="E95" s="30"/>
      <c r="F95" s="31"/>
      <c r="G95" s="135"/>
      <c r="H95" s="32"/>
      <c r="I95" s="10" t="s">
        <v>65</v>
      </c>
      <c r="J95" s="28" t="s">
        <v>66</v>
      </c>
      <c r="K95" s="15"/>
      <c r="L95" s="16"/>
      <c r="M95" s="181"/>
      <c r="N95" s="51"/>
      <c r="O95" s="51"/>
      <c r="P95" s="52"/>
      <c r="Q95" s="305"/>
    </row>
    <row r="96" spans="1:17" s="53" customFormat="1" ht="18.75" customHeight="1" x14ac:dyDescent="0.2">
      <c r="A96" s="50"/>
      <c r="B96" s="34" t="s">
        <v>178</v>
      </c>
      <c r="C96" s="35" t="s">
        <v>167</v>
      </c>
      <c r="D96" s="29">
        <v>982187</v>
      </c>
      <c r="E96" s="30">
        <v>0</v>
      </c>
      <c r="F96" s="31">
        <v>1000000</v>
      </c>
      <c r="G96" s="135">
        <v>1982187</v>
      </c>
      <c r="H96" s="32"/>
      <c r="I96" s="89" t="s">
        <v>69</v>
      </c>
      <c r="J96" s="51" t="s">
        <v>70</v>
      </c>
      <c r="K96" s="30">
        <v>0</v>
      </c>
      <c r="L96" s="31">
        <v>1000000</v>
      </c>
      <c r="M96" s="33">
        <v>1000000</v>
      </c>
      <c r="N96" s="51"/>
      <c r="O96" s="51"/>
      <c r="P96" s="52"/>
      <c r="Q96" s="305"/>
    </row>
    <row r="97" spans="1:17" s="53" customFormat="1" ht="20.25" customHeight="1" x14ac:dyDescent="0.2">
      <c r="A97" s="50"/>
      <c r="B97" s="8" t="s">
        <v>181</v>
      </c>
      <c r="C97" s="14" t="s">
        <v>120</v>
      </c>
      <c r="D97" s="29"/>
      <c r="E97" s="30"/>
      <c r="F97" s="31"/>
      <c r="G97" s="135"/>
      <c r="H97" s="32"/>
      <c r="I97" s="37"/>
      <c r="J97" s="39"/>
      <c r="K97" s="15"/>
      <c r="L97" s="16"/>
      <c r="M97" s="11"/>
      <c r="N97" s="51"/>
      <c r="O97" s="51"/>
      <c r="P97" s="52"/>
      <c r="Q97" s="305"/>
    </row>
    <row r="98" spans="1:17" s="112" customFormat="1" ht="18.75" customHeight="1" x14ac:dyDescent="0.2">
      <c r="A98" s="34"/>
      <c r="B98" s="34" t="s">
        <v>212</v>
      </c>
      <c r="C98" s="35" t="s">
        <v>213</v>
      </c>
      <c r="D98" s="29">
        <v>536000</v>
      </c>
      <c r="E98" s="30">
        <v>0</v>
      </c>
      <c r="F98" s="31">
        <v>500000</v>
      </c>
      <c r="G98" s="135">
        <v>1036000</v>
      </c>
      <c r="H98" s="220"/>
      <c r="I98" s="89" t="s">
        <v>69</v>
      </c>
      <c r="J98" s="51" t="s">
        <v>70</v>
      </c>
      <c r="K98" s="30">
        <v>0</v>
      </c>
      <c r="L98" s="31">
        <v>500000</v>
      </c>
      <c r="M98" s="33">
        <v>500000</v>
      </c>
      <c r="N98" s="51"/>
      <c r="O98" s="51"/>
      <c r="P98" s="52"/>
      <c r="Q98" s="306"/>
    </row>
    <row r="99" spans="1:17" s="112" customFormat="1" ht="18.75" customHeight="1" x14ac:dyDescent="0.2">
      <c r="A99" s="34"/>
      <c r="B99" s="34" t="s">
        <v>301</v>
      </c>
      <c r="C99" s="35" t="s">
        <v>302</v>
      </c>
      <c r="D99" s="29">
        <v>840000</v>
      </c>
      <c r="E99" s="30">
        <v>440000</v>
      </c>
      <c r="F99" s="31">
        <v>0</v>
      </c>
      <c r="G99" s="135">
        <v>400000</v>
      </c>
      <c r="H99" s="220"/>
      <c r="I99" s="89" t="s">
        <v>69</v>
      </c>
      <c r="J99" s="51" t="s">
        <v>70</v>
      </c>
      <c r="K99" s="30">
        <v>440000</v>
      </c>
      <c r="L99" s="31">
        <v>0</v>
      </c>
      <c r="M99" s="33">
        <v>-440000</v>
      </c>
      <c r="N99" s="51"/>
      <c r="O99" s="51"/>
      <c r="P99" s="52"/>
      <c r="Q99" s="306"/>
    </row>
    <row r="100" spans="1:17" s="53" customFormat="1" ht="18.75" customHeight="1" x14ac:dyDescent="0.2">
      <c r="A100" s="50"/>
      <c r="B100" s="8" t="s">
        <v>161</v>
      </c>
      <c r="C100" s="14" t="s">
        <v>136</v>
      </c>
      <c r="D100" s="239"/>
      <c r="E100" s="15"/>
      <c r="F100" s="16"/>
      <c r="G100" s="143"/>
      <c r="H100" s="9"/>
      <c r="I100" s="10" t="s">
        <v>65</v>
      </c>
      <c r="J100" s="28" t="s">
        <v>66</v>
      </c>
      <c r="K100" s="15"/>
      <c r="L100" s="16"/>
      <c r="M100" s="11"/>
      <c r="N100" s="51"/>
      <c r="O100" s="51"/>
      <c r="P100" s="52"/>
      <c r="Q100" s="305"/>
    </row>
    <row r="101" spans="1:17" s="53" customFormat="1" ht="17.25" customHeight="1" x14ac:dyDescent="0.2">
      <c r="A101" s="50"/>
      <c r="B101" s="34" t="s">
        <v>303</v>
      </c>
      <c r="C101" s="35" t="s">
        <v>169</v>
      </c>
      <c r="D101" s="29">
        <v>849200</v>
      </c>
      <c r="E101" s="30">
        <v>0</v>
      </c>
      <c r="F101" s="31">
        <v>84189.91</v>
      </c>
      <c r="G101" s="135">
        <v>933389.91</v>
      </c>
      <c r="H101" s="32"/>
      <c r="I101" s="89" t="s">
        <v>69</v>
      </c>
      <c r="J101" s="51" t="s">
        <v>70</v>
      </c>
      <c r="K101" s="30">
        <v>0</v>
      </c>
      <c r="L101" s="31">
        <v>84189.91</v>
      </c>
      <c r="M101" s="33">
        <v>84189.91</v>
      </c>
      <c r="N101" s="51"/>
      <c r="O101" s="51"/>
      <c r="P101" s="52"/>
      <c r="Q101" s="305"/>
    </row>
    <row r="102" spans="1:17" s="53" customFormat="1" ht="21" customHeight="1" thickBot="1" x14ac:dyDescent="0.25">
      <c r="A102" s="50"/>
      <c r="B102" s="34" t="s">
        <v>304</v>
      </c>
      <c r="C102" s="35" t="s">
        <v>305</v>
      </c>
      <c r="D102" s="29">
        <v>244064.76</v>
      </c>
      <c r="E102" s="30">
        <v>0</v>
      </c>
      <c r="F102" s="31">
        <v>100000</v>
      </c>
      <c r="G102" s="135">
        <v>344064.76</v>
      </c>
      <c r="H102" s="32"/>
      <c r="I102" s="89" t="s">
        <v>69</v>
      </c>
      <c r="J102" s="51" t="s">
        <v>70</v>
      </c>
      <c r="K102" s="30">
        <v>0</v>
      </c>
      <c r="L102" s="31">
        <v>100000</v>
      </c>
      <c r="M102" s="33">
        <v>100000</v>
      </c>
      <c r="N102" s="51"/>
      <c r="O102" s="51"/>
      <c r="P102" s="52"/>
      <c r="Q102" s="305"/>
    </row>
    <row r="103" spans="1:17" s="112" customFormat="1" ht="27" customHeight="1" thickBot="1" x14ac:dyDescent="0.25">
      <c r="A103" s="34"/>
      <c r="B103" s="603" t="s">
        <v>214</v>
      </c>
      <c r="C103" s="604"/>
      <c r="D103" s="90">
        <v>3451451.76</v>
      </c>
      <c r="E103" s="91">
        <v>440000</v>
      </c>
      <c r="F103" s="92">
        <v>1684189.91</v>
      </c>
      <c r="G103" s="140">
        <v>4695641.67</v>
      </c>
      <c r="H103" s="210">
        <v>0</v>
      </c>
      <c r="I103" s="231"/>
      <c r="J103" s="268" t="s">
        <v>115</v>
      </c>
      <c r="K103" s="76">
        <v>440000</v>
      </c>
      <c r="L103" s="76">
        <v>1684189.91</v>
      </c>
      <c r="M103" s="81">
        <v>1244189.9099999999</v>
      </c>
      <c r="N103" s="51"/>
      <c r="O103" s="51"/>
      <c r="P103" s="52"/>
      <c r="Q103" s="306"/>
    </row>
    <row r="104" spans="1:17" s="51" customFormat="1" ht="27" customHeight="1" thickBot="1" x14ac:dyDescent="0.25">
      <c r="C104" s="35"/>
      <c r="D104" s="29"/>
      <c r="E104" s="30"/>
      <c r="F104" s="31"/>
      <c r="G104" s="135"/>
      <c r="I104" s="67"/>
      <c r="K104" s="30"/>
      <c r="L104" s="31"/>
      <c r="M104" s="29"/>
      <c r="P104" s="52"/>
      <c r="Q104" s="306"/>
    </row>
    <row r="105" spans="1:17" s="53" customFormat="1" ht="24" customHeight="1" x14ac:dyDescent="0.2">
      <c r="A105" s="50"/>
      <c r="B105" s="250" t="s">
        <v>329</v>
      </c>
      <c r="C105" s="249" t="s">
        <v>338</v>
      </c>
      <c r="D105" s="244"/>
      <c r="E105" s="245"/>
      <c r="F105" s="246"/>
      <c r="G105" s="247"/>
      <c r="H105" s="100"/>
      <c r="I105" s="235"/>
      <c r="J105" s="103"/>
      <c r="K105" s="245"/>
      <c r="L105" s="246"/>
      <c r="M105" s="205"/>
      <c r="N105" s="51"/>
      <c r="O105" s="51"/>
      <c r="P105" s="52"/>
      <c r="Q105" s="305"/>
    </row>
    <row r="106" spans="1:17" s="112" customFormat="1" ht="21" customHeight="1" x14ac:dyDescent="0.2">
      <c r="A106" s="34"/>
      <c r="B106" s="27" t="s">
        <v>330</v>
      </c>
      <c r="C106" s="251" t="s">
        <v>120</v>
      </c>
      <c r="D106" s="29"/>
      <c r="E106" s="30"/>
      <c r="F106" s="31"/>
      <c r="G106" s="135"/>
      <c r="H106" s="220"/>
      <c r="I106" s="69" t="s">
        <v>65</v>
      </c>
      <c r="J106" s="28" t="s">
        <v>66</v>
      </c>
      <c r="K106" s="221"/>
      <c r="L106" s="222"/>
      <c r="M106" s="223"/>
      <c r="N106" s="51"/>
      <c r="O106" s="51"/>
      <c r="P106" s="52"/>
      <c r="Q106" s="306"/>
    </row>
    <row r="107" spans="1:17" s="112" customFormat="1" ht="20.25" customHeight="1" thickBot="1" x14ac:dyDescent="0.25">
      <c r="A107" s="34"/>
      <c r="B107" s="34" t="s">
        <v>331</v>
      </c>
      <c r="C107" s="35" t="s">
        <v>323</v>
      </c>
      <c r="D107" s="29">
        <v>0</v>
      </c>
      <c r="E107" s="30">
        <v>0</v>
      </c>
      <c r="F107" s="31">
        <v>4000000</v>
      </c>
      <c r="G107" s="135">
        <v>4000000</v>
      </c>
      <c r="H107" s="220"/>
      <c r="I107" s="89" t="s">
        <v>69</v>
      </c>
      <c r="J107" s="51" t="s">
        <v>70</v>
      </c>
      <c r="K107" s="30">
        <v>0</v>
      </c>
      <c r="L107" s="31">
        <v>4000000</v>
      </c>
      <c r="M107" s="33">
        <v>4000000</v>
      </c>
      <c r="N107" s="51"/>
      <c r="O107" s="51"/>
      <c r="P107" s="52"/>
      <c r="Q107" s="306"/>
    </row>
    <row r="108" spans="1:17" s="112" customFormat="1" ht="21" customHeight="1" thickBot="1" x14ac:dyDescent="0.25">
      <c r="A108" s="34"/>
      <c r="B108" s="603" t="s">
        <v>231</v>
      </c>
      <c r="C108" s="604"/>
      <c r="D108" s="203">
        <v>0</v>
      </c>
      <c r="E108" s="243">
        <v>0</v>
      </c>
      <c r="F108" s="77">
        <v>4000000</v>
      </c>
      <c r="G108" s="78">
        <v>4000000</v>
      </c>
      <c r="H108" s="210">
        <v>0</v>
      </c>
      <c r="I108" s="231"/>
      <c r="J108" s="268" t="s">
        <v>115</v>
      </c>
      <c r="K108" s="243">
        <v>0</v>
      </c>
      <c r="L108" s="77">
        <v>4000000</v>
      </c>
      <c r="M108" s="450">
        <v>4000000</v>
      </c>
      <c r="N108" s="51"/>
      <c r="O108" s="51"/>
      <c r="P108" s="52"/>
      <c r="Q108" s="306"/>
    </row>
    <row r="109" spans="1:17" s="51" customFormat="1" ht="21" customHeight="1" thickBot="1" x14ac:dyDescent="0.25">
      <c r="C109" s="35"/>
      <c r="D109" s="29"/>
      <c r="E109" s="30"/>
      <c r="F109" s="31"/>
      <c r="G109" s="135"/>
      <c r="I109" s="67"/>
      <c r="K109" s="30"/>
      <c r="L109" s="31"/>
      <c r="M109" s="29"/>
      <c r="P109" s="52"/>
      <c r="Q109" s="306"/>
    </row>
    <row r="110" spans="1:17" s="112" customFormat="1" ht="22.5" customHeight="1" x14ac:dyDescent="0.2">
      <c r="A110" s="34"/>
      <c r="B110" s="250" t="s">
        <v>325</v>
      </c>
      <c r="C110" s="249" t="s">
        <v>326</v>
      </c>
      <c r="D110" s="244"/>
      <c r="E110" s="245"/>
      <c r="F110" s="246"/>
      <c r="G110" s="277"/>
      <c r="H110" s="103"/>
      <c r="I110" s="276"/>
      <c r="J110" s="103"/>
      <c r="K110" s="245"/>
      <c r="L110" s="246"/>
      <c r="M110" s="205"/>
      <c r="N110" s="51"/>
      <c r="O110" s="51"/>
      <c r="P110" s="52"/>
      <c r="Q110" s="306"/>
    </row>
    <row r="111" spans="1:17" s="112" customFormat="1" ht="21" customHeight="1" x14ac:dyDescent="0.2">
      <c r="A111" s="34"/>
      <c r="B111" s="27" t="s">
        <v>327</v>
      </c>
      <c r="C111" s="251" t="s">
        <v>120</v>
      </c>
      <c r="D111" s="29"/>
      <c r="E111" s="30"/>
      <c r="F111" s="31"/>
      <c r="G111" s="141"/>
      <c r="H111" s="51"/>
      <c r="I111" s="89"/>
      <c r="J111" s="51"/>
      <c r="K111" s="30"/>
      <c r="L111" s="31"/>
      <c r="M111" s="33"/>
      <c r="N111" s="51"/>
      <c r="O111" s="51"/>
      <c r="P111" s="52"/>
      <c r="Q111" s="306"/>
    </row>
    <row r="112" spans="1:17" s="112" customFormat="1" ht="26.25" customHeight="1" thickBot="1" x14ac:dyDescent="0.25">
      <c r="A112" s="34"/>
      <c r="B112" s="34" t="s">
        <v>328</v>
      </c>
      <c r="C112" s="35" t="s">
        <v>184</v>
      </c>
      <c r="D112" s="29">
        <v>283538.46999999997</v>
      </c>
      <c r="E112" s="30">
        <v>283538.46999999997</v>
      </c>
      <c r="F112" s="31">
        <v>0</v>
      </c>
      <c r="G112" s="141">
        <v>0</v>
      </c>
      <c r="H112" s="51"/>
      <c r="I112" s="89" t="s">
        <v>69</v>
      </c>
      <c r="J112" s="51" t="s">
        <v>70</v>
      </c>
      <c r="K112" s="30">
        <v>283538.46999999997</v>
      </c>
      <c r="L112" s="31">
        <v>0</v>
      </c>
      <c r="M112" s="33">
        <v>-283538.46999999997</v>
      </c>
      <c r="N112" s="51"/>
      <c r="O112" s="51"/>
      <c r="P112" s="52"/>
      <c r="Q112" s="306"/>
    </row>
    <row r="113" spans="1:17" s="129" customFormat="1" ht="29.25" customHeight="1" thickBot="1" x14ac:dyDescent="0.25">
      <c r="A113" s="50"/>
      <c r="B113" s="613" t="s">
        <v>230</v>
      </c>
      <c r="C113" s="614"/>
      <c r="D113" s="215">
        <v>283538.46999999997</v>
      </c>
      <c r="E113" s="215">
        <v>283538.46999999997</v>
      </c>
      <c r="F113" s="215">
        <v>0</v>
      </c>
      <c r="G113" s="216">
        <v>0</v>
      </c>
      <c r="H113" s="217"/>
      <c r="I113" s="233"/>
      <c r="J113" s="270" t="s">
        <v>115</v>
      </c>
      <c r="K113" s="215">
        <v>283538.46999999997</v>
      </c>
      <c r="L113" s="215">
        <v>0</v>
      </c>
      <c r="M113" s="218">
        <v>-283538.46999999997</v>
      </c>
      <c r="N113" s="51"/>
      <c r="O113" s="51"/>
      <c r="P113" s="52"/>
      <c r="Q113" s="305"/>
    </row>
    <row r="114" spans="1:17" s="157" customFormat="1" ht="29.25" customHeight="1" thickBot="1" x14ac:dyDescent="0.25">
      <c r="B114" s="280"/>
      <c r="C114" s="280"/>
      <c r="D114" s="253"/>
      <c r="E114" s="253"/>
      <c r="F114" s="253"/>
      <c r="G114" s="254"/>
      <c r="H114" s="13"/>
      <c r="I114" s="37"/>
      <c r="J114" s="271"/>
      <c r="K114" s="253"/>
      <c r="L114" s="253"/>
      <c r="M114" s="253"/>
      <c r="N114" s="51"/>
      <c r="O114" s="51"/>
      <c r="P114" s="52"/>
      <c r="Q114" s="305"/>
    </row>
    <row r="115" spans="1:17" s="157" customFormat="1" ht="29.25" customHeight="1" x14ac:dyDescent="0.2">
      <c r="B115" s="255" t="s">
        <v>324</v>
      </c>
      <c r="C115" s="256"/>
      <c r="D115" s="257"/>
      <c r="E115" s="258"/>
      <c r="F115" s="259"/>
      <c r="G115" s="260"/>
      <c r="H115" s="261"/>
      <c r="I115" s="262"/>
      <c r="J115" s="263"/>
      <c r="K115" s="264"/>
      <c r="L115" s="265"/>
      <c r="M115" s="266"/>
      <c r="N115" s="51"/>
      <c r="O115" s="51"/>
      <c r="P115" s="52"/>
      <c r="Q115" s="305"/>
    </row>
    <row r="116" spans="1:17" s="157" customFormat="1" x14ac:dyDescent="0.2">
      <c r="B116" s="27" t="s">
        <v>321</v>
      </c>
      <c r="C116" s="251" t="s">
        <v>120</v>
      </c>
      <c r="D116" s="239"/>
      <c r="E116" s="221"/>
      <c r="F116" s="222"/>
      <c r="G116" s="240"/>
      <c r="H116" s="241"/>
      <c r="I116" s="69" t="s">
        <v>65</v>
      </c>
      <c r="J116" s="28" t="s">
        <v>66</v>
      </c>
      <c r="K116" s="221"/>
      <c r="L116" s="222"/>
      <c r="M116" s="238"/>
      <c r="N116" s="51"/>
      <c r="O116" s="51"/>
      <c r="P116" s="52"/>
      <c r="Q116" s="305"/>
    </row>
    <row r="117" spans="1:17" s="157" customFormat="1" ht="29.25" customHeight="1" thickBot="1" x14ac:dyDescent="0.25">
      <c r="B117" s="34" t="s">
        <v>322</v>
      </c>
      <c r="C117" s="35" t="s">
        <v>323</v>
      </c>
      <c r="D117" s="29">
        <v>7705.27</v>
      </c>
      <c r="E117" s="30">
        <v>7705.27</v>
      </c>
      <c r="F117" s="31">
        <v>0</v>
      </c>
      <c r="G117" s="135">
        <v>0</v>
      </c>
      <c r="H117" s="220"/>
      <c r="I117" s="89" t="s">
        <v>69</v>
      </c>
      <c r="J117" s="51" t="s">
        <v>70</v>
      </c>
      <c r="K117" s="30">
        <v>7705.27</v>
      </c>
      <c r="L117" s="31">
        <v>0</v>
      </c>
      <c r="M117" s="33">
        <v>-7705.27</v>
      </c>
      <c r="N117" s="51"/>
      <c r="O117" s="51"/>
      <c r="P117" s="52"/>
      <c r="Q117" s="305"/>
    </row>
    <row r="118" spans="1:17" s="157" customFormat="1" ht="29.25" customHeight="1" thickBot="1" x14ac:dyDescent="0.25">
      <c r="B118" s="559"/>
      <c r="C118" s="560"/>
      <c r="D118" s="76">
        <v>7705.27</v>
      </c>
      <c r="E118" s="77">
        <v>7705.27</v>
      </c>
      <c r="F118" s="78">
        <v>0</v>
      </c>
      <c r="G118" s="138">
        <v>0</v>
      </c>
      <c r="H118" s="79"/>
      <c r="I118" s="228"/>
      <c r="J118" s="268" t="s">
        <v>115</v>
      </c>
      <c r="K118" s="77">
        <v>7705.27</v>
      </c>
      <c r="L118" s="78">
        <v>0</v>
      </c>
      <c r="M118" s="81">
        <v>-7705.27</v>
      </c>
      <c r="N118" s="51"/>
      <c r="O118" s="51"/>
      <c r="P118" s="52"/>
      <c r="Q118" s="305"/>
    </row>
    <row r="119" spans="1:17" s="157" customFormat="1" ht="18.75" customHeight="1" thickBot="1" x14ac:dyDescent="0.25">
      <c r="B119" s="252"/>
      <c r="C119" s="252"/>
      <c r="D119" s="253"/>
      <c r="E119" s="253"/>
      <c r="F119" s="253"/>
      <c r="G119" s="254"/>
      <c r="H119" s="13"/>
      <c r="I119" s="37"/>
      <c r="J119" s="271"/>
      <c r="K119" s="253"/>
      <c r="L119" s="253"/>
      <c r="M119" s="253"/>
      <c r="N119" s="51"/>
      <c r="O119" s="51"/>
      <c r="P119" s="52"/>
      <c r="Q119" s="305"/>
    </row>
    <row r="120" spans="1:17" s="53" customFormat="1" ht="19.5" customHeight="1" x14ac:dyDescent="0.2">
      <c r="A120" s="50"/>
      <c r="B120" s="278" t="s">
        <v>339</v>
      </c>
      <c r="C120" s="279"/>
      <c r="D120" s="20"/>
      <c r="E120" s="21"/>
      <c r="F120" s="22"/>
      <c r="G120" s="144"/>
      <c r="H120" s="23"/>
      <c r="I120" s="24"/>
      <c r="J120" s="263"/>
      <c r="K120" s="25"/>
      <c r="L120" s="26"/>
      <c r="M120" s="214"/>
      <c r="N120" s="51"/>
      <c r="O120" s="51"/>
      <c r="P120" s="52"/>
      <c r="Q120" s="305"/>
    </row>
    <row r="121" spans="1:17" s="53" customFormat="1" ht="22.5" customHeight="1" x14ac:dyDescent="0.2">
      <c r="A121" s="50"/>
      <c r="B121" s="8" t="s">
        <v>340</v>
      </c>
      <c r="C121" s="14" t="s">
        <v>120</v>
      </c>
      <c r="D121" s="17"/>
      <c r="E121" s="15"/>
      <c r="F121" s="16"/>
      <c r="G121" s="143"/>
      <c r="H121" s="9"/>
      <c r="I121" s="10" t="s">
        <v>65</v>
      </c>
      <c r="J121" s="275" t="s">
        <v>66</v>
      </c>
      <c r="K121" s="15"/>
      <c r="L121" s="16"/>
      <c r="M121" s="181"/>
      <c r="N121" s="51"/>
      <c r="O121" s="51"/>
      <c r="P121" s="52"/>
      <c r="Q121" s="305"/>
    </row>
    <row r="122" spans="1:17" s="53" customFormat="1" ht="30.75" customHeight="1" x14ac:dyDescent="0.2">
      <c r="A122" s="50"/>
      <c r="B122" s="34" t="s">
        <v>341</v>
      </c>
      <c r="C122" s="35" t="s">
        <v>323</v>
      </c>
      <c r="D122" s="29">
        <v>19210.060000000001</v>
      </c>
      <c r="E122" s="30">
        <v>19210.060000000001</v>
      </c>
      <c r="F122" s="31">
        <v>0</v>
      </c>
      <c r="G122" s="135">
        <v>0</v>
      </c>
      <c r="H122" s="32"/>
      <c r="I122" s="89" t="s">
        <v>69</v>
      </c>
      <c r="J122" s="51" t="s">
        <v>70</v>
      </c>
      <c r="K122" s="30">
        <v>19210.060000000001</v>
      </c>
      <c r="L122" s="31">
        <v>0</v>
      </c>
      <c r="M122" s="33">
        <v>-19210.060000000001</v>
      </c>
      <c r="N122" s="51"/>
      <c r="O122" s="51"/>
      <c r="P122" s="52"/>
      <c r="Q122" s="305"/>
    </row>
    <row r="123" spans="1:17" s="129" customFormat="1" ht="21" customHeight="1" thickBot="1" x14ac:dyDescent="0.25">
      <c r="A123" s="50"/>
      <c r="B123" s="566" t="s">
        <v>228</v>
      </c>
      <c r="C123" s="567"/>
      <c r="D123" s="90">
        <v>19210.060000000001</v>
      </c>
      <c r="E123" s="91">
        <v>19210.060000000001</v>
      </c>
      <c r="F123" s="92">
        <v>0</v>
      </c>
      <c r="G123" s="140">
        <v>0</v>
      </c>
      <c r="H123" s="109"/>
      <c r="I123" s="230"/>
      <c r="J123" s="269" t="s">
        <v>115</v>
      </c>
      <c r="K123" s="91">
        <v>19210.060000000001</v>
      </c>
      <c r="L123" s="92">
        <v>0</v>
      </c>
      <c r="M123" s="94">
        <v>-19210.060000000001</v>
      </c>
      <c r="N123" s="51"/>
      <c r="O123" s="51"/>
      <c r="P123" s="52"/>
      <c r="Q123" s="305"/>
    </row>
    <row r="124" spans="1:17" s="157" customFormat="1" ht="25.5" customHeight="1" thickBot="1" x14ac:dyDescent="0.25">
      <c r="B124" s="13"/>
      <c r="C124" s="13"/>
      <c r="D124" s="17"/>
      <c r="E124" s="15"/>
      <c r="F124" s="16"/>
      <c r="G124" s="143"/>
      <c r="I124" s="36"/>
      <c r="J124" s="51"/>
      <c r="M124" s="296"/>
      <c r="N124" s="51"/>
      <c r="O124" s="51"/>
      <c r="P124" s="52"/>
      <c r="Q124" s="305"/>
    </row>
    <row r="125" spans="1:17" s="129" customFormat="1" ht="24" customHeight="1" x14ac:dyDescent="0.2">
      <c r="B125" s="297" t="s">
        <v>332</v>
      </c>
      <c r="C125" s="298" t="s">
        <v>342</v>
      </c>
      <c r="D125" s="20"/>
      <c r="E125" s="21"/>
      <c r="F125" s="22"/>
      <c r="G125" s="299"/>
      <c r="H125" s="26"/>
      <c r="I125" s="301"/>
      <c r="J125" s="263"/>
      <c r="K125" s="25"/>
      <c r="L125" s="26"/>
      <c r="M125" s="214"/>
      <c r="N125" s="51"/>
      <c r="O125" s="51"/>
      <c r="P125" s="52"/>
      <c r="Q125" s="305"/>
    </row>
    <row r="126" spans="1:17" s="129" customFormat="1" ht="20.25" customHeight="1" x14ac:dyDescent="0.2">
      <c r="B126" s="8" t="s">
        <v>334</v>
      </c>
      <c r="C126" s="28" t="s">
        <v>146</v>
      </c>
      <c r="D126" s="17"/>
      <c r="E126" s="15"/>
      <c r="F126" s="16"/>
      <c r="G126" s="300"/>
      <c r="H126" s="13"/>
      <c r="I126" s="10" t="s">
        <v>65</v>
      </c>
      <c r="J126" s="275" t="s">
        <v>66</v>
      </c>
      <c r="K126" s="15"/>
      <c r="L126" s="16"/>
      <c r="M126" s="181"/>
      <c r="N126" s="51"/>
      <c r="O126" s="51"/>
      <c r="P126" s="52"/>
      <c r="Q126" s="305"/>
    </row>
    <row r="127" spans="1:17" s="129" customFormat="1" ht="27" customHeight="1" x14ac:dyDescent="0.2">
      <c r="B127" s="34" t="s">
        <v>333</v>
      </c>
      <c r="C127" s="35" t="s">
        <v>151</v>
      </c>
      <c r="D127" s="29">
        <v>5324760.1100000003</v>
      </c>
      <c r="E127" s="30">
        <v>5324760.1100000003</v>
      </c>
      <c r="F127" s="31">
        <v>0</v>
      </c>
      <c r="G127" s="141">
        <v>0</v>
      </c>
      <c r="H127" s="157"/>
      <c r="I127" s="89" t="s">
        <v>69</v>
      </c>
      <c r="J127" s="51" t="s">
        <v>70</v>
      </c>
      <c r="K127" s="30">
        <v>5324760.1100000003</v>
      </c>
      <c r="L127" s="31">
        <v>0</v>
      </c>
      <c r="M127" s="33">
        <v>-5324760.1100000003</v>
      </c>
      <c r="N127" s="51"/>
      <c r="Q127" s="305"/>
    </row>
    <row r="128" spans="1:17" s="129" customFormat="1" ht="18.75" customHeight="1" thickBot="1" x14ac:dyDescent="0.25">
      <c r="B128" s="568" t="s">
        <v>229</v>
      </c>
      <c r="C128" s="569"/>
      <c r="D128" s="90">
        <v>5324760.1100000003</v>
      </c>
      <c r="E128" s="91">
        <v>5324760.1100000003</v>
      </c>
      <c r="F128" s="92">
        <v>0</v>
      </c>
      <c r="G128" s="140">
        <v>0</v>
      </c>
      <c r="H128" s="109"/>
      <c r="I128" s="230"/>
      <c r="J128" s="269" t="s">
        <v>115</v>
      </c>
      <c r="K128" s="91">
        <v>5324760.1100000003</v>
      </c>
      <c r="L128" s="92">
        <v>0</v>
      </c>
      <c r="M128" s="94">
        <v>-5324760.1100000003</v>
      </c>
      <c r="N128" s="51"/>
      <c r="O128" s="51"/>
      <c r="P128" s="52"/>
      <c r="Q128" s="305"/>
    </row>
    <row r="129" spans="1:18" s="129" customFormat="1" ht="18.75" customHeight="1" thickBot="1" x14ac:dyDescent="0.25">
      <c r="B129" s="50"/>
      <c r="C129" s="157"/>
      <c r="D129" s="157"/>
      <c r="E129" s="157"/>
      <c r="F129" s="157"/>
      <c r="G129" s="133"/>
      <c r="H129" s="157"/>
      <c r="I129" s="36"/>
      <c r="J129" s="51"/>
      <c r="K129" s="157"/>
      <c r="L129" s="157"/>
      <c r="M129" s="152"/>
      <c r="N129" s="51"/>
      <c r="O129" s="199"/>
      <c r="P129" s="52"/>
      <c r="Q129" s="305"/>
    </row>
    <row r="130" spans="1:18" s="129" customFormat="1" ht="30.75" customHeight="1" thickBot="1" x14ac:dyDescent="0.25">
      <c r="B130" s="561" t="s">
        <v>162</v>
      </c>
      <c r="C130" s="562"/>
      <c r="D130" s="110">
        <v>15697717.779999999</v>
      </c>
      <c r="E130" s="110">
        <v>6704189.9099999992</v>
      </c>
      <c r="F130" s="110">
        <v>6704189.9100000001</v>
      </c>
      <c r="G130" s="110">
        <v>15697717.779999999</v>
      </c>
      <c r="H130" s="111"/>
      <c r="I130" s="561" t="s">
        <v>162</v>
      </c>
      <c r="J130" s="562"/>
      <c r="K130" s="110">
        <v>6704189.9099999992</v>
      </c>
      <c r="L130" s="110">
        <v>6704189.9100000001</v>
      </c>
      <c r="M130" s="110">
        <v>2.5102053768932819E-10</v>
      </c>
      <c r="N130" s="51"/>
      <c r="O130" s="51"/>
      <c r="P130" s="52"/>
      <c r="Q130" s="305"/>
    </row>
    <row r="131" spans="1:18" s="53" customFormat="1" ht="24" customHeight="1" thickBot="1" x14ac:dyDescent="0.25">
      <c r="A131" s="129"/>
      <c r="B131" s="50"/>
      <c r="C131" s="129"/>
      <c r="D131" s="129"/>
      <c r="E131" s="129"/>
      <c r="F131" s="120"/>
      <c r="G131" s="133"/>
      <c r="H131" s="129"/>
      <c r="I131" s="36"/>
      <c r="J131" s="51"/>
      <c r="K131" s="129"/>
      <c r="L131" s="129"/>
      <c r="N131" s="51"/>
      <c r="O131" s="51"/>
      <c r="P131" s="52"/>
      <c r="Q131" s="305"/>
    </row>
    <row r="132" spans="1:18" s="53" customFormat="1" ht="18.75" customHeight="1" x14ac:dyDescent="0.2">
      <c r="A132" s="50"/>
      <c r="B132" s="563" t="s">
        <v>155</v>
      </c>
      <c r="C132" s="564"/>
      <c r="D132" s="564"/>
      <c r="E132" s="564"/>
      <c r="F132" s="564"/>
      <c r="G132" s="564"/>
      <c r="H132" s="564"/>
      <c r="I132" s="564"/>
      <c r="J132" s="564"/>
      <c r="K132" s="564"/>
      <c r="L132" s="564"/>
      <c r="M132" s="565"/>
      <c r="N132" s="51"/>
      <c r="O132" s="51"/>
      <c r="P132" s="52"/>
      <c r="Q132" s="305"/>
    </row>
    <row r="133" spans="1:18" s="53" customFormat="1" ht="30" customHeight="1" x14ac:dyDescent="0.2">
      <c r="A133" s="50"/>
      <c r="B133" s="50"/>
      <c r="C133" s="157"/>
      <c r="D133" s="157"/>
      <c r="E133" s="157"/>
      <c r="F133" s="157"/>
      <c r="G133" s="133"/>
      <c r="H133" s="157"/>
      <c r="I133" s="36"/>
      <c r="J133" s="51"/>
      <c r="K133" s="157"/>
      <c r="L133" s="157"/>
      <c r="M133" s="151"/>
      <c r="N133" s="51"/>
      <c r="O133" s="51"/>
      <c r="P133" s="52"/>
      <c r="Q133" s="305"/>
    </row>
    <row r="134" spans="1:18" s="53" customFormat="1" ht="27" customHeight="1" x14ac:dyDescent="0.2">
      <c r="A134" s="50"/>
      <c r="B134" s="56" t="s">
        <v>153</v>
      </c>
      <c r="C134" s="57"/>
      <c r="D134" s="58"/>
      <c r="E134" s="59"/>
      <c r="F134" s="60"/>
      <c r="G134" s="134"/>
      <c r="H134" s="61"/>
      <c r="I134" s="87"/>
      <c r="J134" s="63"/>
      <c r="K134" s="64"/>
      <c r="L134" s="65"/>
      <c r="M134" s="219"/>
      <c r="N134" s="51"/>
      <c r="O134" s="51"/>
      <c r="P134" s="52"/>
      <c r="Q134" s="305"/>
    </row>
    <row r="135" spans="1:18" s="53" customFormat="1" ht="18.75" customHeight="1" x14ac:dyDescent="0.2">
      <c r="A135" s="50"/>
      <c r="B135" s="27" t="s">
        <v>166</v>
      </c>
      <c r="C135" s="28" t="s">
        <v>42</v>
      </c>
      <c r="D135" s="29"/>
      <c r="E135" s="30"/>
      <c r="F135" s="31"/>
      <c r="G135" s="135"/>
      <c r="H135" s="32"/>
      <c r="I135" s="10" t="s">
        <v>65</v>
      </c>
      <c r="J135" s="275" t="s">
        <v>66</v>
      </c>
      <c r="K135" s="67"/>
      <c r="L135" s="51"/>
      <c r="M135" s="181"/>
      <c r="N135" s="51"/>
      <c r="O135" s="51"/>
      <c r="P135" s="52"/>
      <c r="Q135" s="305"/>
    </row>
    <row r="136" spans="1:18" s="53" customFormat="1" ht="18.75" customHeight="1" x14ac:dyDescent="0.2">
      <c r="A136" s="50"/>
      <c r="B136" s="34" t="s">
        <v>335</v>
      </c>
      <c r="C136" s="35" t="s">
        <v>171</v>
      </c>
      <c r="D136" s="29">
        <v>72737.94</v>
      </c>
      <c r="E136" s="30">
        <v>0</v>
      </c>
      <c r="F136" s="31">
        <v>115000</v>
      </c>
      <c r="G136" s="135">
        <v>187737.94</v>
      </c>
      <c r="H136" s="32"/>
      <c r="I136" s="12" t="s">
        <v>75</v>
      </c>
      <c r="J136" s="39" t="s">
        <v>76</v>
      </c>
      <c r="K136" s="30">
        <v>0</v>
      </c>
      <c r="L136" s="31">
        <v>115000</v>
      </c>
      <c r="M136" s="33">
        <v>115000</v>
      </c>
      <c r="N136" s="51"/>
      <c r="O136" s="51"/>
      <c r="P136" s="52"/>
      <c r="Q136" s="305"/>
    </row>
    <row r="137" spans="1:18" s="53" customFormat="1" ht="21.75" customHeight="1" x14ac:dyDescent="0.2">
      <c r="A137" s="50"/>
      <c r="B137" s="8" t="s">
        <v>208</v>
      </c>
      <c r="C137" s="14" t="s">
        <v>120</v>
      </c>
      <c r="D137" s="29">
        <v>0</v>
      </c>
      <c r="E137" s="30"/>
      <c r="F137" s="31"/>
      <c r="G137" s="135"/>
      <c r="H137" s="32"/>
      <c r="I137" s="179"/>
      <c r="J137" s="180"/>
      <c r="K137" s="67"/>
      <c r="L137" s="51"/>
      <c r="M137" s="68"/>
      <c r="N137" s="51"/>
      <c r="O137" s="51"/>
      <c r="P137" s="52"/>
      <c r="Q137" s="305"/>
    </row>
    <row r="138" spans="1:18" s="53" customFormat="1" ht="24.75" customHeight="1" thickBot="1" x14ac:dyDescent="0.25">
      <c r="A138" s="50"/>
      <c r="B138" s="34" t="s">
        <v>206</v>
      </c>
      <c r="C138" s="35" t="s">
        <v>207</v>
      </c>
      <c r="D138" s="29">
        <v>200000</v>
      </c>
      <c r="E138" s="30">
        <v>115000</v>
      </c>
      <c r="F138" s="31">
        <v>0</v>
      </c>
      <c r="G138" s="135">
        <v>85000</v>
      </c>
      <c r="H138" s="32"/>
      <c r="I138" s="12" t="s">
        <v>75</v>
      </c>
      <c r="J138" s="39" t="s">
        <v>76</v>
      </c>
      <c r="K138" s="30">
        <v>115000</v>
      </c>
      <c r="L138" s="31">
        <v>0</v>
      </c>
      <c r="M138" s="33">
        <v>-115000</v>
      </c>
      <c r="N138" s="51"/>
      <c r="O138" s="51"/>
      <c r="P138" s="52"/>
      <c r="Q138" s="305"/>
    </row>
    <row r="139" spans="1:18" s="129" customFormat="1" ht="20.25" customHeight="1" thickBot="1" x14ac:dyDescent="0.25">
      <c r="A139" s="50"/>
      <c r="B139" s="559" t="s">
        <v>154</v>
      </c>
      <c r="C139" s="560"/>
      <c r="D139" s="76">
        <v>272737.94</v>
      </c>
      <c r="E139" s="77">
        <v>115000</v>
      </c>
      <c r="F139" s="78">
        <v>115000</v>
      </c>
      <c r="G139" s="138">
        <v>272737.94</v>
      </c>
      <c r="H139" s="79"/>
      <c r="I139" s="228"/>
      <c r="J139" s="268" t="s">
        <v>115</v>
      </c>
      <c r="K139" s="77">
        <v>115000</v>
      </c>
      <c r="L139" s="78">
        <v>115000</v>
      </c>
      <c r="M139" s="81">
        <v>0</v>
      </c>
      <c r="N139" s="51"/>
      <c r="O139" s="51"/>
      <c r="P139" s="52"/>
      <c r="Q139" s="305"/>
    </row>
    <row r="140" spans="1:18" s="53" customFormat="1" ht="28.5" customHeight="1" thickBot="1" x14ac:dyDescent="0.25">
      <c r="A140" s="129"/>
      <c r="B140" s="129"/>
      <c r="C140" s="129"/>
      <c r="D140" s="129"/>
      <c r="E140" s="129"/>
      <c r="F140" s="129"/>
      <c r="G140" s="133"/>
      <c r="H140" s="129"/>
      <c r="I140" s="36"/>
      <c r="J140" s="51"/>
      <c r="K140" s="129"/>
      <c r="L140" s="129"/>
      <c r="M140" s="199"/>
      <c r="N140" s="51"/>
      <c r="O140" s="51"/>
      <c r="P140" s="52"/>
      <c r="Q140" s="305"/>
    </row>
    <row r="141" spans="1:18" s="53" customFormat="1" ht="28.5" customHeight="1" x14ac:dyDescent="0.2">
      <c r="A141" s="157"/>
      <c r="B141" s="95" t="s">
        <v>223</v>
      </c>
      <c r="C141" s="96"/>
      <c r="D141" s="97"/>
      <c r="E141" s="98"/>
      <c r="F141" s="99"/>
      <c r="G141" s="196"/>
      <c r="H141" s="128"/>
      <c r="I141" s="197"/>
      <c r="J141" s="101"/>
      <c r="K141" s="102"/>
      <c r="L141" s="103"/>
      <c r="M141" s="153"/>
      <c r="N141" s="51"/>
      <c r="O141" s="51"/>
      <c r="P141" s="52"/>
      <c r="Q141" s="305"/>
    </row>
    <row r="142" spans="1:18" s="53" customFormat="1" ht="28.5" customHeight="1" x14ac:dyDescent="0.2">
      <c r="A142" s="157"/>
      <c r="B142" s="27" t="s">
        <v>234</v>
      </c>
      <c r="C142" s="14" t="s">
        <v>120</v>
      </c>
      <c r="D142" s="29"/>
      <c r="E142" s="30"/>
      <c r="F142" s="31"/>
      <c r="G142" s="141"/>
      <c r="H142" s="157"/>
      <c r="I142" s="10" t="s">
        <v>65</v>
      </c>
      <c r="J142" s="275" t="s">
        <v>66</v>
      </c>
      <c r="K142" s="67"/>
      <c r="L142" s="51"/>
      <c r="M142" s="181"/>
      <c r="N142" s="51"/>
      <c r="O142" s="199"/>
      <c r="P142" s="52"/>
      <c r="Q142" s="305"/>
    </row>
    <row r="143" spans="1:18" s="53" customFormat="1" ht="28.5" customHeight="1" x14ac:dyDescent="0.2">
      <c r="A143" s="157"/>
      <c r="B143" s="473" t="s">
        <v>350</v>
      </c>
      <c r="C143" s="474" t="s">
        <v>172</v>
      </c>
      <c r="D143" s="29">
        <v>1550000</v>
      </c>
      <c r="E143" s="30">
        <v>1550000</v>
      </c>
      <c r="F143" s="31">
        <v>0</v>
      </c>
      <c r="G143" s="141">
        <v>0</v>
      </c>
      <c r="H143" s="157"/>
      <c r="I143" s="242" t="s">
        <v>75</v>
      </c>
      <c r="J143" s="39" t="s">
        <v>76</v>
      </c>
      <c r="K143" s="30">
        <v>1550000</v>
      </c>
      <c r="L143" s="31">
        <v>0</v>
      </c>
      <c r="M143" s="33">
        <v>-1550000</v>
      </c>
      <c r="N143" s="51"/>
      <c r="O143" s="51"/>
      <c r="P143" s="52"/>
      <c r="Q143" s="305"/>
      <c r="R143" s="120"/>
    </row>
    <row r="144" spans="1:18" s="53" customFormat="1" ht="28.5" customHeight="1" x14ac:dyDescent="0.2">
      <c r="A144" s="157"/>
      <c r="B144" s="34" t="s">
        <v>336</v>
      </c>
      <c r="C144" s="35" t="s">
        <v>7</v>
      </c>
      <c r="D144" s="29">
        <v>0</v>
      </c>
      <c r="E144" s="30">
        <v>0</v>
      </c>
      <c r="F144" s="31">
        <f>420000+1300000</f>
        <v>1720000</v>
      </c>
      <c r="G144" s="141">
        <v>1720000</v>
      </c>
      <c r="H144" s="51"/>
      <c r="I144" s="242" t="s">
        <v>75</v>
      </c>
      <c r="J144" s="39" t="s">
        <v>76</v>
      </c>
      <c r="K144" s="30">
        <v>0</v>
      </c>
      <c r="L144" s="31">
        <v>420000</v>
      </c>
      <c r="M144" s="33">
        <v>420000</v>
      </c>
      <c r="N144" s="51"/>
      <c r="O144" s="51"/>
      <c r="P144" s="52"/>
      <c r="Q144" s="305"/>
      <c r="R144" s="120"/>
    </row>
    <row r="145" spans="1:18" s="53" customFormat="1" ht="28.5" customHeight="1" x14ac:dyDescent="0.2">
      <c r="A145" s="157"/>
      <c r="B145" s="34" t="s">
        <v>337</v>
      </c>
      <c r="C145" s="35" t="s">
        <v>235</v>
      </c>
      <c r="D145" s="29">
        <v>0</v>
      </c>
      <c r="E145" s="30">
        <v>0</v>
      </c>
      <c r="F145" s="31">
        <v>420994</v>
      </c>
      <c r="G145" s="141">
        <v>420994</v>
      </c>
      <c r="H145" s="51"/>
      <c r="I145" s="242" t="s">
        <v>75</v>
      </c>
      <c r="J145" s="39" t="s">
        <v>76</v>
      </c>
      <c r="K145" s="30">
        <v>0</v>
      </c>
      <c r="L145" s="31">
        <v>420994</v>
      </c>
      <c r="M145" s="33">
        <v>420994</v>
      </c>
      <c r="N145" s="51"/>
      <c r="O145" s="51"/>
      <c r="P145" s="52"/>
      <c r="Q145" s="305"/>
      <c r="R145" s="120"/>
    </row>
    <row r="146" spans="1:18" s="53" customFormat="1" ht="28.5" customHeight="1" x14ac:dyDescent="0.2">
      <c r="A146" s="157"/>
      <c r="B146" s="34" t="s">
        <v>353</v>
      </c>
      <c r="C146" s="35" t="s">
        <v>140</v>
      </c>
      <c r="D146" s="29">
        <v>0</v>
      </c>
      <c r="E146" s="30">
        <v>0</v>
      </c>
      <c r="F146" s="31">
        <v>250000</v>
      </c>
      <c r="G146" s="141">
        <v>250000</v>
      </c>
      <c r="H146" s="51"/>
      <c r="I146" s="242" t="s">
        <v>75</v>
      </c>
      <c r="J146" s="39" t="s">
        <v>76</v>
      </c>
      <c r="K146" s="30">
        <v>0</v>
      </c>
      <c r="L146" s="31">
        <v>420994</v>
      </c>
      <c r="M146" s="33">
        <v>420994</v>
      </c>
      <c r="N146" s="51"/>
      <c r="O146" s="51"/>
      <c r="P146" s="52"/>
      <c r="Q146" s="305"/>
      <c r="R146" s="120"/>
    </row>
    <row r="147" spans="1:18" s="53" customFormat="1" ht="28.5" customHeight="1" thickBot="1" x14ac:dyDescent="0.25">
      <c r="A147" s="157"/>
      <c r="B147" s="568" t="s">
        <v>224</v>
      </c>
      <c r="C147" s="569"/>
      <c r="D147" s="90">
        <f>+D143</f>
        <v>1550000</v>
      </c>
      <c r="E147" s="90">
        <f>+E143</f>
        <v>1550000</v>
      </c>
      <c r="F147" s="90">
        <f>SUM(F144:F146)</f>
        <v>2390994</v>
      </c>
      <c r="G147" s="142">
        <f>SUM(G143:G146)</f>
        <v>2390994</v>
      </c>
      <c r="H147" s="108"/>
      <c r="I147" s="232"/>
      <c r="J147" s="269" t="s">
        <v>115</v>
      </c>
      <c r="K147" s="90">
        <v>0</v>
      </c>
      <c r="L147" s="90">
        <f>SUM(L144:L146)</f>
        <v>1261988</v>
      </c>
      <c r="M147" s="94">
        <f>SUM(M143:M146)</f>
        <v>-288012</v>
      </c>
      <c r="N147" s="51"/>
      <c r="O147" s="51"/>
      <c r="P147" s="52"/>
      <c r="Q147" s="307"/>
      <c r="R147" s="303"/>
    </row>
    <row r="148" spans="1:18" s="53" customFormat="1" ht="28.5" customHeight="1" thickBot="1" x14ac:dyDescent="0.25">
      <c r="A148" s="157"/>
      <c r="B148" s="74"/>
      <c r="C148" s="74"/>
      <c r="D148" s="75"/>
      <c r="E148" s="75"/>
      <c r="F148" s="75"/>
      <c r="G148" s="137"/>
      <c r="H148" s="157"/>
      <c r="I148" s="36"/>
      <c r="J148" s="105"/>
      <c r="K148" s="75"/>
      <c r="L148" s="75"/>
      <c r="M148" s="75"/>
      <c r="N148" s="51"/>
      <c r="O148" s="51"/>
      <c r="P148" s="52"/>
      <c r="Q148" s="305"/>
      <c r="R148" s="309"/>
    </row>
    <row r="149" spans="1:18" s="53" customFormat="1" ht="28.5" customHeight="1" x14ac:dyDescent="0.2">
      <c r="A149" s="157"/>
      <c r="B149" s="294" t="s">
        <v>241</v>
      </c>
      <c r="C149" s="96"/>
      <c r="D149" s="97"/>
      <c r="E149" s="98"/>
      <c r="F149" s="99"/>
      <c r="G149" s="196"/>
      <c r="H149" s="128"/>
      <c r="I149" s="197"/>
      <c r="J149" s="101"/>
      <c r="K149" s="102"/>
      <c r="L149" s="103"/>
      <c r="M149" s="153"/>
      <c r="N149" s="51"/>
      <c r="O149" s="51"/>
      <c r="P149" s="52"/>
      <c r="Q149" s="305"/>
      <c r="R149" s="31"/>
    </row>
    <row r="150" spans="1:18" s="53" customFormat="1" ht="28.5" customHeight="1" x14ac:dyDescent="0.2">
      <c r="A150" s="157"/>
      <c r="B150" s="27" t="s">
        <v>239</v>
      </c>
      <c r="C150" s="14" t="s">
        <v>120</v>
      </c>
      <c r="D150" s="29"/>
      <c r="E150" s="30"/>
      <c r="F150" s="31"/>
      <c r="G150" s="141"/>
      <c r="H150" s="157"/>
      <c r="I150" s="10" t="s">
        <v>65</v>
      </c>
      <c r="J150" s="275" t="s">
        <v>66</v>
      </c>
      <c r="K150" s="67"/>
      <c r="L150" s="51"/>
      <c r="M150" s="181"/>
      <c r="N150" s="51"/>
      <c r="O150" s="51"/>
      <c r="P150" s="52"/>
      <c r="Q150" s="305"/>
      <c r="R150" s="309"/>
    </row>
    <row r="151" spans="1:18" s="53" customFormat="1" ht="28.5" customHeight="1" x14ac:dyDescent="0.2">
      <c r="A151" s="157"/>
      <c r="B151" s="293" t="s">
        <v>247</v>
      </c>
      <c r="C151" s="35" t="s">
        <v>7</v>
      </c>
      <c r="D151" s="29">
        <v>420000</v>
      </c>
      <c r="E151" s="30">
        <v>420000</v>
      </c>
      <c r="F151" s="31">
        <v>0</v>
      </c>
      <c r="G151" s="141">
        <v>0</v>
      </c>
      <c r="H151" s="51"/>
      <c r="I151" s="12" t="s">
        <v>75</v>
      </c>
      <c r="J151" s="39" t="s">
        <v>76</v>
      </c>
      <c r="K151" s="30">
        <v>420000</v>
      </c>
      <c r="L151" s="31">
        <v>0</v>
      </c>
      <c r="M151" s="33">
        <v>-420000</v>
      </c>
      <c r="N151" s="51"/>
      <c r="O151" s="199"/>
      <c r="P151" s="52"/>
      <c r="Q151" s="305"/>
    </row>
    <row r="152" spans="1:18" s="53" customFormat="1" ht="18.75" customHeight="1" thickBot="1" x14ac:dyDescent="0.25">
      <c r="A152" s="50"/>
      <c r="B152" s="293" t="s">
        <v>240</v>
      </c>
      <c r="C152" s="35" t="s">
        <v>235</v>
      </c>
      <c r="D152" s="29">
        <v>420994</v>
      </c>
      <c r="E152" s="30">
        <v>420994</v>
      </c>
      <c r="F152" s="31">
        <v>0</v>
      </c>
      <c r="G152" s="141">
        <v>0</v>
      </c>
      <c r="H152" s="204"/>
      <c r="I152" s="12" t="s">
        <v>75</v>
      </c>
      <c r="J152" s="39" t="s">
        <v>76</v>
      </c>
      <c r="K152" s="30">
        <v>420994</v>
      </c>
      <c r="L152" s="31">
        <v>0</v>
      </c>
      <c r="M152" s="33">
        <v>-420994</v>
      </c>
      <c r="N152" s="51"/>
      <c r="O152" s="51"/>
      <c r="P152" s="52"/>
      <c r="Q152" s="305"/>
    </row>
    <row r="153" spans="1:18" s="53" customFormat="1" ht="18.75" customHeight="1" thickBot="1" x14ac:dyDescent="0.25">
      <c r="A153" s="50"/>
      <c r="B153" s="559" t="s">
        <v>238</v>
      </c>
      <c r="C153" s="560"/>
      <c r="D153" s="76">
        <v>840994</v>
      </c>
      <c r="E153" s="76">
        <v>840994</v>
      </c>
      <c r="F153" s="76">
        <v>0</v>
      </c>
      <c r="G153" s="295">
        <v>0</v>
      </c>
      <c r="H153" s="108"/>
      <c r="I153" s="292"/>
      <c r="J153" s="268" t="s">
        <v>115</v>
      </c>
      <c r="K153" s="76">
        <v>840994</v>
      </c>
      <c r="L153" s="76">
        <v>0</v>
      </c>
      <c r="M153" s="81">
        <v>-840994</v>
      </c>
      <c r="N153" s="51"/>
      <c r="O153" s="51"/>
      <c r="P153" s="52"/>
      <c r="Q153" s="305"/>
    </row>
    <row r="154" spans="1:18" s="53" customFormat="1" ht="18.75" customHeight="1" x14ac:dyDescent="0.2">
      <c r="A154" s="50"/>
      <c r="B154" s="74"/>
      <c r="C154" s="74"/>
      <c r="D154" s="75"/>
      <c r="E154" s="75"/>
      <c r="F154" s="75"/>
      <c r="G154" s="137"/>
      <c r="H154" s="157"/>
      <c r="I154" s="36"/>
      <c r="J154" s="105"/>
      <c r="K154" s="75"/>
      <c r="L154" s="75"/>
      <c r="M154" s="75"/>
      <c r="N154" s="51"/>
      <c r="O154" s="51"/>
      <c r="P154" s="52"/>
      <c r="Q154" s="305"/>
    </row>
    <row r="155" spans="1:18" s="112" customFormat="1" ht="25.5" customHeight="1" thickBot="1" x14ac:dyDescent="0.25">
      <c r="A155" s="34"/>
      <c r="B155" s="74"/>
      <c r="C155" s="74"/>
      <c r="D155" s="75"/>
      <c r="E155" s="75"/>
      <c r="F155" s="75"/>
      <c r="G155" s="137"/>
      <c r="H155" s="157"/>
      <c r="I155" s="36"/>
      <c r="J155" s="105"/>
      <c r="K155" s="75"/>
      <c r="L155" s="75"/>
      <c r="M155" s="75"/>
      <c r="N155" s="51"/>
      <c r="O155" s="51"/>
      <c r="P155" s="52"/>
      <c r="Q155" s="306"/>
    </row>
    <row r="156" spans="1:18" s="112" customFormat="1" ht="25.5" customHeight="1" thickBot="1" x14ac:dyDescent="0.25">
      <c r="A156" s="34"/>
      <c r="B156" s="561" t="s">
        <v>155</v>
      </c>
      <c r="C156" s="562"/>
      <c r="D156" s="110">
        <f>+D153+D147+D124+D111+D101+D87+D75+D139+D131</f>
        <v>3512931.94</v>
      </c>
      <c r="E156" s="110">
        <f>+E153+E147+E124+E111+E101+E87+E75+E139+E131</f>
        <v>2505994</v>
      </c>
      <c r="F156" s="110">
        <f>+F153+F147+F124+F111+F101+F87+F75+F139+F131</f>
        <v>2590183.91</v>
      </c>
      <c r="G156" s="110">
        <v>2663731.94</v>
      </c>
      <c r="H156" s="111"/>
      <c r="I156" s="561" t="str">
        <f>B156</f>
        <v>OTROS PROYECTOS PROGRAMA III  **JIMÉNEZ**</v>
      </c>
      <c r="J156" s="562"/>
      <c r="K156" s="110">
        <v>2505994</v>
      </c>
      <c r="L156" s="110">
        <v>2505994</v>
      </c>
      <c r="M156" s="110">
        <v>0</v>
      </c>
      <c r="N156" s="51"/>
      <c r="O156" s="51"/>
      <c r="P156" s="52"/>
      <c r="Q156" s="306"/>
    </row>
    <row r="157" spans="1:18" s="53" customFormat="1" ht="25.5" customHeight="1" thickBot="1" x14ac:dyDescent="0.25">
      <c r="A157" s="50"/>
      <c r="B157" s="282"/>
      <c r="C157" s="282"/>
      <c r="D157" s="283"/>
      <c r="E157" s="283"/>
      <c r="F157" s="283"/>
      <c r="G157" s="284"/>
      <c r="H157" s="283"/>
      <c r="I157" s="282"/>
      <c r="J157" s="282"/>
      <c r="K157" s="283"/>
      <c r="L157" s="283"/>
      <c r="M157" s="283"/>
      <c r="N157" s="51"/>
      <c r="O157" s="51"/>
      <c r="P157" s="52"/>
      <c r="Q157" s="305"/>
    </row>
    <row r="158" spans="1:18" s="157" customFormat="1" ht="21.75" customHeight="1" thickBot="1" x14ac:dyDescent="0.25">
      <c r="B158" s="570" t="s">
        <v>122</v>
      </c>
      <c r="C158" s="571"/>
      <c r="D158" s="84">
        <v>4745670.4000000004</v>
      </c>
      <c r="E158" s="84">
        <v>997000</v>
      </c>
      <c r="F158" s="84">
        <v>997000</v>
      </c>
      <c r="G158" s="84">
        <v>4745670.4000000004</v>
      </c>
      <c r="H158" s="291"/>
      <c r="I158" s="570" t="s">
        <v>122</v>
      </c>
      <c r="J158" s="571"/>
      <c r="K158" s="84">
        <v>997000</v>
      </c>
      <c r="L158" s="84">
        <v>997000</v>
      </c>
      <c r="M158" s="86">
        <v>0</v>
      </c>
      <c r="N158" s="51"/>
      <c r="O158" s="51"/>
      <c r="P158" s="52"/>
      <c r="Q158" s="305"/>
    </row>
    <row r="159" spans="1:18" s="53" customFormat="1" ht="27.75" customHeight="1" thickBot="1" x14ac:dyDescent="0.25">
      <c r="A159" s="50"/>
      <c r="B159" s="282"/>
      <c r="C159" s="282"/>
      <c r="D159" s="283"/>
      <c r="E159" s="283"/>
      <c r="F159" s="283"/>
      <c r="G159" s="284"/>
      <c r="H159" s="283"/>
      <c r="I159" s="282"/>
      <c r="J159" s="282"/>
      <c r="K159" s="283"/>
      <c r="L159" s="283"/>
      <c r="M159" s="283"/>
      <c r="N159" s="51"/>
      <c r="O159" s="51"/>
      <c r="P159" s="52"/>
      <c r="Q159" s="305"/>
    </row>
    <row r="160" spans="1:18" s="53" customFormat="1" ht="27.75" customHeight="1" thickBot="1" x14ac:dyDescent="0.25">
      <c r="A160" s="50"/>
      <c r="B160" s="570" t="s">
        <v>25</v>
      </c>
      <c r="C160" s="571"/>
      <c r="D160" s="84">
        <v>7433239.8200000003</v>
      </c>
      <c r="E160" s="84">
        <v>2556011.5300000003</v>
      </c>
      <c r="F160" s="84">
        <v>2556011.5299999998</v>
      </c>
      <c r="G160" s="84">
        <v>7433239.8200000003</v>
      </c>
      <c r="H160" s="290"/>
      <c r="I160" s="570" t="s">
        <v>122</v>
      </c>
      <c r="J160" s="571"/>
      <c r="K160" s="84">
        <v>2556011.5300000003</v>
      </c>
      <c r="L160" s="84">
        <v>2556011.5299999998</v>
      </c>
      <c r="M160" s="86">
        <v>5.8207660913467407E-11</v>
      </c>
      <c r="N160" s="51"/>
      <c r="O160" s="51"/>
      <c r="P160" s="52"/>
      <c r="Q160" s="305"/>
    </row>
    <row r="161" spans="1:17" s="53" customFormat="1" ht="27.75" customHeight="1" thickBot="1" x14ac:dyDescent="0.25">
      <c r="A161" s="50"/>
      <c r="B161" s="282"/>
      <c r="C161" s="282"/>
      <c r="D161" s="283"/>
      <c r="E161" s="283"/>
      <c r="F161" s="283"/>
      <c r="G161" s="284"/>
      <c r="H161" s="283"/>
      <c r="I161" s="282"/>
      <c r="J161" s="282"/>
      <c r="K161" s="283"/>
      <c r="L161" s="283"/>
      <c r="M161" s="283"/>
      <c r="N161" s="51"/>
      <c r="O161" s="51"/>
      <c r="P161" s="52"/>
      <c r="Q161" s="305"/>
    </row>
    <row r="162" spans="1:17" s="112" customFormat="1" ht="30.75" customHeight="1" thickBot="1" x14ac:dyDescent="0.25">
      <c r="A162" s="34"/>
      <c r="B162" s="570" t="s">
        <v>237</v>
      </c>
      <c r="C162" s="571"/>
      <c r="D162" s="84">
        <v>18361449.719999999</v>
      </c>
      <c r="E162" s="84">
        <v>9210181.9100000001</v>
      </c>
      <c r="F162" s="84">
        <v>9210183.9100000001</v>
      </c>
      <c r="G162" s="84">
        <v>18361449.719999999</v>
      </c>
      <c r="H162" s="290"/>
      <c r="I162" s="570" t="s">
        <v>122</v>
      </c>
      <c r="J162" s="571"/>
      <c r="K162" s="84">
        <v>9210183.9100000001</v>
      </c>
      <c r="L162" s="84">
        <v>9210183.9100000001</v>
      </c>
      <c r="M162" s="86">
        <v>2.5102053768932819E-10</v>
      </c>
      <c r="N162" s="51"/>
      <c r="O162" s="51"/>
      <c r="P162" s="52"/>
      <c r="Q162" s="306"/>
    </row>
    <row r="163" spans="1:17" s="112" customFormat="1" ht="30.75" customHeight="1" thickBot="1" x14ac:dyDescent="0.25">
      <c r="A163" s="51"/>
      <c r="B163" s="286"/>
      <c r="C163" s="286"/>
      <c r="D163" s="283"/>
      <c r="E163" s="287"/>
      <c r="F163" s="283"/>
      <c r="G163" s="284"/>
      <c r="H163" s="281"/>
      <c r="I163" s="288"/>
      <c r="J163" s="289"/>
      <c r="K163" s="283"/>
      <c r="L163" s="283"/>
      <c r="M163" s="283"/>
      <c r="N163" s="51"/>
      <c r="O163" s="51"/>
      <c r="P163" s="52"/>
      <c r="Q163" s="306"/>
    </row>
    <row r="164" spans="1:17" s="53" customFormat="1" ht="30.75" customHeight="1" thickBot="1" x14ac:dyDescent="0.25">
      <c r="A164" s="157"/>
      <c r="B164" s="557" t="s">
        <v>236</v>
      </c>
      <c r="C164" s="558"/>
      <c r="D164" s="113">
        <v>30540359.940000001</v>
      </c>
      <c r="E164" s="113">
        <v>12763195.439999999</v>
      </c>
      <c r="F164" s="113">
        <v>9210183.9100000001</v>
      </c>
      <c r="G164" s="113">
        <v>18361449.719999999</v>
      </c>
      <c r="H164" s="114"/>
      <c r="I164" s="557" t="s">
        <v>236</v>
      </c>
      <c r="J164" s="558"/>
      <c r="K164" s="113">
        <v>12763195.439999999</v>
      </c>
      <c r="L164" s="113">
        <v>12763195.439999999</v>
      </c>
      <c r="M164" s="451">
        <v>3.092281986027956E-10</v>
      </c>
      <c r="N164" s="51"/>
      <c r="O164" s="51"/>
      <c r="P164" s="52"/>
      <c r="Q164" s="305"/>
    </row>
    <row r="165" spans="1:17" s="53" customFormat="1" ht="12" customHeight="1" x14ac:dyDescent="0.2">
      <c r="A165" s="157"/>
      <c r="B165" s="13"/>
      <c r="C165" s="13"/>
      <c r="D165" s="43"/>
      <c r="E165" s="43"/>
      <c r="F165" s="43"/>
      <c r="G165" s="145"/>
      <c r="H165" s="39"/>
      <c r="I165" s="225"/>
      <c r="J165" s="202"/>
      <c r="K165" s="43"/>
      <c r="L165" s="43"/>
      <c r="M165" s="121"/>
      <c r="N165" s="51"/>
      <c r="O165" s="51"/>
      <c r="P165" s="52"/>
      <c r="Q165" s="305"/>
    </row>
    <row r="166" spans="1:17" s="53" customFormat="1" ht="16.5" customHeight="1" thickBot="1" x14ac:dyDescent="0.25">
      <c r="A166" s="157"/>
      <c r="B166" s="13"/>
      <c r="C166" s="13"/>
      <c r="D166" s="121"/>
      <c r="E166" s="121"/>
      <c r="F166" s="121"/>
      <c r="G166" s="145"/>
      <c r="H166" s="13"/>
      <c r="I166" s="225"/>
      <c r="J166" s="202"/>
      <c r="K166" s="43"/>
      <c r="L166" s="43"/>
      <c r="M166" s="154"/>
      <c r="N166" s="51"/>
      <c r="O166" s="199"/>
      <c r="P166" s="52"/>
      <c r="Q166" s="305"/>
    </row>
    <row r="167" spans="1:17" s="157" customFormat="1" ht="30.75" customHeight="1" x14ac:dyDescent="0.2">
      <c r="B167" s="126" t="s">
        <v>188</v>
      </c>
      <c r="C167" s="127" t="s">
        <v>182</v>
      </c>
      <c r="D167" s="128"/>
      <c r="E167" s="128"/>
      <c r="F167" s="128"/>
      <c r="G167" s="147"/>
      <c r="H167" s="128"/>
      <c r="I167" s="235"/>
      <c r="J167" s="103"/>
      <c r="K167" s="128"/>
      <c r="L167" s="128"/>
      <c r="M167" s="155"/>
      <c r="N167" s="51"/>
      <c r="O167" s="51"/>
      <c r="P167" s="52"/>
      <c r="Q167" s="305"/>
    </row>
    <row r="168" spans="1:17" s="281" customFormat="1" ht="30.75" customHeight="1" x14ac:dyDescent="0.2">
      <c r="B168" s="158" t="s">
        <v>233</v>
      </c>
      <c r="C168" s="556" t="s">
        <v>344</v>
      </c>
      <c r="D168" s="556"/>
      <c r="E168" s="556"/>
      <c r="F168" s="556"/>
      <c r="G168" s="556"/>
      <c r="H168" s="157"/>
      <c r="I168" s="36"/>
      <c r="J168" s="51"/>
      <c r="K168" s="157"/>
      <c r="L168" s="157"/>
      <c r="M168" s="181"/>
      <c r="O168" s="199"/>
      <c r="P168" s="285"/>
      <c r="Q168" s="308"/>
    </row>
    <row r="169" spans="1:17" s="281" customFormat="1" ht="30.75" customHeight="1" x14ac:dyDescent="0.2">
      <c r="B169" s="302" t="s">
        <v>242</v>
      </c>
      <c r="C169" s="556" t="s">
        <v>345</v>
      </c>
      <c r="D169" s="556"/>
      <c r="E169" s="556"/>
      <c r="F169" s="556"/>
      <c r="G169" s="556"/>
      <c r="H169" s="157"/>
      <c r="I169" s="36"/>
      <c r="J169" s="51"/>
      <c r="K169" s="157"/>
      <c r="L169" s="157"/>
      <c r="M169" s="181"/>
      <c r="P169" s="285"/>
      <c r="Q169" s="308"/>
    </row>
    <row r="170" spans="1:17" s="281" customFormat="1" ht="30.75" customHeight="1" x14ac:dyDescent="0.2">
      <c r="B170" s="302" t="s">
        <v>243</v>
      </c>
      <c r="C170" s="556" t="s">
        <v>346</v>
      </c>
      <c r="D170" s="556"/>
      <c r="E170" s="556"/>
      <c r="F170" s="556"/>
      <c r="G170" s="556"/>
      <c r="H170" s="157"/>
      <c r="I170" s="36"/>
      <c r="J170" s="51"/>
      <c r="K170" s="157"/>
      <c r="L170" s="157"/>
      <c r="M170" s="181"/>
      <c r="O170" s="199"/>
      <c r="P170" s="285"/>
      <c r="Q170" s="308"/>
    </row>
    <row r="171" spans="1:17" s="281" customFormat="1" ht="30.75" customHeight="1" x14ac:dyDescent="0.2">
      <c r="B171" s="302" t="s">
        <v>244</v>
      </c>
      <c r="C171" s="556" t="s">
        <v>347</v>
      </c>
      <c r="D171" s="556"/>
      <c r="E171" s="556"/>
      <c r="F171" s="556"/>
      <c r="G171" s="556"/>
      <c r="H171" s="157"/>
      <c r="I171" s="36"/>
      <c r="J171" s="51"/>
      <c r="K171" s="157"/>
      <c r="L171" s="157"/>
      <c r="M171" s="181"/>
      <c r="P171" s="285"/>
      <c r="Q171" s="308"/>
    </row>
    <row r="172" spans="1:17" ht="31.5" customHeight="1" x14ac:dyDescent="0.2">
      <c r="A172" s="51"/>
      <c r="B172" s="302" t="s">
        <v>349</v>
      </c>
      <c r="C172" s="556" t="s">
        <v>348</v>
      </c>
      <c r="D172" s="556"/>
      <c r="E172" s="556"/>
      <c r="F172" s="556"/>
      <c r="G172" s="556"/>
      <c r="H172" s="157"/>
      <c r="I172" s="36"/>
      <c r="J172" s="51"/>
      <c r="K172" s="157"/>
      <c r="L172" s="157"/>
      <c r="M172" s="181"/>
      <c r="N172" s="39"/>
      <c r="O172" s="199"/>
    </row>
    <row r="173" spans="1:17" ht="27.75" customHeight="1" x14ac:dyDescent="0.2">
      <c r="B173" s="302" t="s">
        <v>245</v>
      </c>
      <c r="C173" s="556" t="s">
        <v>352</v>
      </c>
      <c r="D173" s="556"/>
      <c r="E173" s="556"/>
      <c r="F173" s="556"/>
      <c r="G173" s="556"/>
      <c r="H173" s="157"/>
      <c r="I173" s="36"/>
      <c r="J173" s="51"/>
      <c r="K173" s="157"/>
      <c r="L173" s="157"/>
      <c r="M173" s="181"/>
      <c r="N173" s="39"/>
      <c r="O173" s="39"/>
    </row>
    <row r="174" spans="1:17" s="13" customFormat="1" ht="24" x14ac:dyDescent="0.2">
      <c r="B174" s="122" t="s">
        <v>26</v>
      </c>
      <c r="C174" s="105" t="s">
        <v>246</v>
      </c>
      <c r="D174" s="43"/>
      <c r="E174" s="182" t="s">
        <v>197</v>
      </c>
      <c r="F174" s="182"/>
      <c r="G174" s="182"/>
      <c r="H174" s="182"/>
      <c r="I174" s="236"/>
      <c r="J174" s="182"/>
      <c r="K174" s="182"/>
      <c r="L174" s="182"/>
      <c r="M174" s="183"/>
      <c r="N174" s="39"/>
      <c r="O174" s="39"/>
      <c r="P174" s="40"/>
      <c r="Q174" s="304"/>
    </row>
    <row r="175" spans="1:17" ht="13.5" thickBot="1" x14ac:dyDescent="0.25">
      <c r="B175" s="123" t="s">
        <v>27</v>
      </c>
      <c r="C175" s="124">
        <v>45240</v>
      </c>
      <c r="D175" s="118"/>
      <c r="E175" s="118"/>
      <c r="F175" s="118"/>
      <c r="G175" s="148"/>
      <c r="H175" s="117"/>
      <c r="I175" s="237"/>
      <c r="J175" s="273"/>
      <c r="K175" s="118"/>
      <c r="L175" s="118"/>
      <c r="M175" s="156"/>
    </row>
    <row r="176" spans="1:17" ht="30" customHeight="1" x14ac:dyDescent="0.2"/>
    <row r="177" spans="2:13" ht="24" hidden="1" customHeight="1" x14ac:dyDescent="0.2"/>
    <row r="178" spans="2:13" ht="15.75" hidden="1" x14ac:dyDescent="0.2">
      <c r="B178" s="543" t="s">
        <v>248</v>
      </c>
      <c r="C178" s="544"/>
      <c r="D178" s="544"/>
      <c r="E178" s="544"/>
      <c r="F178" s="544"/>
      <c r="G178" s="544"/>
      <c r="H178" s="544"/>
      <c r="I178" s="544"/>
      <c r="J178" s="544"/>
      <c r="K178" s="544"/>
      <c r="L178" s="544"/>
      <c r="M178" s="545"/>
    </row>
    <row r="179" spans="2:13" ht="32.25" customHeight="1" x14ac:dyDescent="0.2">
      <c r="B179" s="546" t="s">
        <v>249</v>
      </c>
      <c r="C179" s="547"/>
      <c r="D179" s="547"/>
      <c r="E179" s="547"/>
      <c r="F179" s="547"/>
      <c r="G179" s="547"/>
      <c r="H179" s="547"/>
      <c r="I179" s="547"/>
      <c r="J179" s="547"/>
      <c r="K179" s="547"/>
      <c r="L179" s="547"/>
      <c r="M179" s="548"/>
    </row>
    <row r="180" spans="2:13" ht="15.75" x14ac:dyDescent="0.2">
      <c r="B180" s="549" t="s">
        <v>250</v>
      </c>
      <c r="C180" s="550"/>
      <c r="D180" s="550"/>
      <c r="E180" s="550"/>
      <c r="F180" s="550"/>
      <c r="G180" s="550"/>
      <c r="H180" s="550"/>
      <c r="I180" s="550"/>
      <c r="J180" s="550"/>
      <c r="K180" s="550"/>
      <c r="L180" s="550"/>
      <c r="M180" s="551"/>
    </row>
    <row r="181" spans="2:13" ht="30.75" customHeight="1" thickBot="1" x14ac:dyDescent="0.25">
      <c r="B181" s="310" t="s">
        <v>251</v>
      </c>
      <c r="C181" s="311"/>
      <c r="D181" s="312"/>
      <c r="E181" s="312"/>
      <c r="F181" s="312"/>
      <c r="G181" s="312"/>
      <c r="H181" s="313"/>
      <c r="I181" s="314"/>
      <c r="J181" s="314"/>
      <c r="K181" s="314"/>
      <c r="L181" s="314"/>
      <c r="M181" s="315"/>
    </row>
    <row r="182" spans="2:13" ht="36.75" customHeight="1" thickBot="1" x14ac:dyDescent="0.25">
      <c r="B182" s="552" t="s">
        <v>252</v>
      </c>
      <c r="C182" s="553"/>
      <c r="D182" s="553"/>
      <c r="E182" s="553"/>
      <c r="F182" s="553"/>
      <c r="G182" s="554"/>
      <c r="H182" s="316"/>
      <c r="I182" s="317"/>
      <c r="J182" s="555" t="s">
        <v>253</v>
      </c>
      <c r="K182" s="555"/>
      <c r="L182" s="555"/>
      <c r="M182" s="318"/>
    </row>
    <row r="183" spans="2:13" ht="27.75" customHeight="1" x14ac:dyDescent="0.2">
      <c r="B183" s="537" t="s">
        <v>0</v>
      </c>
      <c r="C183" s="539" t="s">
        <v>1</v>
      </c>
      <c r="D183" s="541" t="s">
        <v>2</v>
      </c>
      <c r="E183" s="533" t="s">
        <v>3</v>
      </c>
      <c r="F183" s="535" t="s">
        <v>4</v>
      </c>
      <c r="G183" s="524" t="s">
        <v>5</v>
      </c>
      <c r="H183" s="319"/>
      <c r="I183" s="529" t="s">
        <v>116</v>
      </c>
      <c r="J183" s="531" t="s">
        <v>1</v>
      </c>
      <c r="K183" s="533" t="s">
        <v>3</v>
      </c>
      <c r="L183" s="535" t="s">
        <v>4</v>
      </c>
      <c r="M183" s="524" t="s">
        <v>113</v>
      </c>
    </row>
    <row r="184" spans="2:13" ht="33.75" customHeight="1" thickBot="1" x14ac:dyDescent="0.25">
      <c r="B184" s="538"/>
      <c r="C184" s="540"/>
      <c r="D184" s="542"/>
      <c r="E184" s="534"/>
      <c r="F184" s="536"/>
      <c r="G184" s="525"/>
      <c r="H184" s="320"/>
      <c r="I184" s="530"/>
      <c r="J184" s="532"/>
      <c r="K184" s="534"/>
      <c r="L184" s="536"/>
      <c r="M184" s="525"/>
    </row>
    <row r="185" spans="2:13" ht="13.5" thickBot="1" x14ac:dyDescent="0.25">
      <c r="B185" s="321"/>
      <c r="C185" s="321"/>
      <c r="D185" s="322"/>
      <c r="E185" s="323"/>
      <c r="F185" s="324"/>
      <c r="G185" s="322"/>
      <c r="H185" s="325"/>
      <c r="I185" s="326"/>
      <c r="J185" s="326"/>
      <c r="K185" s="326"/>
      <c r="L185" s="326"/>
      <c r="M185" s="326"/>
    </row>
    <row r="186" spans="2:13" ht="18.75" thickBot="1" x14ac:dyDescent="0.25">
      <c r="B186" s="526" t="s">
        <v>117</v>
      </c>
      <c r="C186" s="527"/>
      <c r="D186" s="527"/>
      <c r="E186" s="527"/>
      <c r="F186" s="527"/>
      <c r="G186" s="527"/>
      <c r="H186" s="527"/>
      <c r="I186" s="527"/>
      <c r="J186" s="527"/>
      <c r="K186" s="527"/>
      <c r="L186" s="527"/>
      <c r="M186" s="528"/>
    </row>
    <row r="187" spans="2:13" x14ac:dyDescent="0.2">
      <c r="B187" s="327"/>
      <c r="C187" s="321"/>
      <c r="D187" s="321"/>
      <c r="E187" s="321"/>
      <c r="F187" s="321"/>
      <c r="G187" s="321"/>
      <c r="H187" s="321"/>
      <c r="I187" s="322"/>
      <c r="J187" s="322"/>
      <c r="K187" s="322"/>
      <c r="L187" s="322"/>
      <c r="M187" s="328"/>
    </row>
    <row r="188" spans="2:13" x14ac:dyDescent="0.2">
      <c r="B188" s="329" t="s">
        <v>254</v>
      </c>
      <c r="C188" s="330"/>
      <c r="D188" s="330"/>
      <c r="E188" s="330"/>
      <c r="F188" s="330"/>
      <c r="G188" s="331"/>
      <c r="H188" s="332"/>
      <c r="I188" s="333"/>
      <c r="J188" s="330"/>
      <c r="K188" s="330"/>
      <c r="L188" s="330"/>
      <c r="M188" s="334"/>
    </row>
    <row r="189" spans="2:13" x14ac:dyDescent="0.2">
      <c r="B189" s="335"/>
      <c r="C189" s="322"/>
      <c r="D189" s="322"/>
      <c r="E189" s="322"/>
      <c r="F189" s="322"/>
      <c r="G189" s="336"/>
      <c r="H189" s="337"/>
      <c r="I189" s="338" t="s">
        <v>41</v>
      </c>
      <c r="J189" s="339" t="s">
        <v>42</v>
      </c>
      <c r="K189" s="322"/>
      <c r="L189" s="322"/>
      <c r="M189" s="449">
        <v>-860232</v>
      </c>
    </row>
    <row r="190" spans="2:13" x14ac:dyDescent="0.2">
      <c r="B190" s="340" t="s">
        <v>165</v>
      </c>
      <c r="C190" s="341" t="s">
        <v>164</v>
      </c>
      <c r="D190" s="342">
        <v>860232</v>
      </c>
      <c r="E190" s="343">
        <v>860232</v>
      </c>
      <c r="F190" s="344">
        <v>0</v>
      </c>
      <c r="G190" s="345">
        <v>0</v>
      </c>
      <c r="H190" s="346"/>
      <c r="I190" s="347" t="s">
        <v>43</v>
      </c>
      <c r="J190" s="326" t="s">
        <v>44</v>
      </c>
      <c r="K190" s="343">
        <v>860232</v>
      </c>
      <c r="L190" s="344">
        <v>0</v>
      </c>
      <c r="M190" s="348">
        <v>-860232</v>
      </c>
    </row>
    <row r="191" spans="2:13" x14ac:dyDescent="0.2">
      <c r="B191" s="340"/>
      <c r="C191" s="341"/>
      <c r="D191" s="342"/>
      <c r="E191" s="343"/>
      <c r="F191" s="344"/>
      <c r="G191" s="345"/>
      <c r="H191" s="346"/>
      <c r="I191" s="338" t="s">
        <v>47</v>
      </c>
      <c r="J191" s="339" t="s">
        <v>48</v>
      </c>
      <c r="K191" s="326"/>
      <c r="L191" s="326"/>
      <c r="M191" s="349">
        <v>1011046.5700000001</v>
      </c>
    </row>
    <row r="192" spans="2:13" x14ac:dyDescent="0.2">
      <c r="B192" s="340" t="s">
        <v>198</v>
      </c>
      <c r="C192" s="341" t="s">
        <v>255</v>
      </c>
      <c r="D192" s="342">
        <v>0</v>
      </c>
      <c r="E192" s="343">
        <v>0</v>
      </c>
      <c r="F192" s="344">
        <v>300000</v>
      </c>
      <c r="G192" s="345">
        <v>300000</v>
      </c>
      <c r="H192" s="346"/>
      <c r="I192" s="347" t="s">
        <v>47</v>
      </c>
      <c r="J192" s="326" t="s">
        <v>114</v>
      </c>
      <c r="K192" s="343">
        <v>0</v>
      </c>
      <c r="L192" s="344">
        <v>300000</v>
      </c>
      <c r="M192" s="348">
        <v>300000</v>
      </c>
    </row>
    <row r="193" spans="2:13" x14ac:dyDescent="0.2">
      <c r="B193" s="340" t="s">
        <v>199</v>
      </c>
      <c r="C193" s="341" t="s">
        <v>256</v>
      </c>
      <c r="D193" s="342">
        <v>0</v>
      </c>
      <c r="E193" s="343">
        <v>0</v>
      </c>
      <c r="F193" s="344">
        <v>355523.29</v>
      </c>
      <c r="G193" s="345">
        <v>355523.29</v>
      </c>
      <c r="H193" s="346"/>
      <c r="I193" s="347" t="s">
        <v>257</v>
      </c>
      <c r="J193" s="326" t="s">
        <v>114</v>
      </c>
      <c r="K193" s="343">
        <v>0</v>
      </c>
      <c r="L193" s="344">
        <v>355523.29</v>
      </c>
      <c r="M193" s="348">
        <v>355523.29</v>
      </c>
    </row>
    <row r="194" spans="2:13" x14ac:dyDescent="0.2">
      <c r="B194" s="340" t="s">
        <v>258</v>
      </c>
      <c r="C194" s="341" t="s">
        <v>259</v>
      </c>
      <c r="D194" s="342">
        <v>0</v>
      </c>
      <c r="E194" s="343">
        <v>0</v>
      </c>
      <c r="F194" s="344">
        <v>355523.28</v>
      </c>
      <c r="G194" s="345">
        <v>355523.28</v>
      </c>
      <c r="H194" s="346"/>
      <c r="I194" s="347" t="s">
        <v>257</v>
      </c>
      <c r="J194" s="326" t="s">
        <v>114</v>
      </c>
      <c r="K194" s="343">
        <v>0</v>
      </c>
      <c r="L194" s="344">
        <v>355523.28</v>
      </c>
      <c r="M194" s="348">
        <v>355523.28</v>
      </c>
    </row>
    <row r="195" spans="2:13" x14ac:dyDescent="0.2">
      <c r="B195" s="329" t="s">
        <v>261</v>
      </c>
      <c r="C195" s="351"/>
      <c r="D195" s="352"/>
      <c r="E195" s="353"/>
      <c r="F195" s="354"/>
      <c r="G195" s="355"/>
      <c r="H195" s="356"/>
      <c r="I195" s="357"/>
      <c r="J195" s="358"/>
      <c r="K195" s="359"/>
      <c r="L195" s="359"/>
      <c r="M195" s="360"/>
    </row>
    <row r="196" spans="2:13" x14ac:dyDescent="0.2">
      <c r="B196" s="361"/>
      <c r="C196" s="341"/>
      <c r="D196" s="342"/>
      <c r="E196" s="343"/>
      <c r="F196" s="344"/>
      <c r="G196" s="345"/>
      <c r="H196" s="326"/>
      <c r="I196" s="338" t="s">
        <v>47</v>
      </c>
      <c r="J196" s="339" t="s">
        <v>48</v>
      </c>
      <c r="K196" s="362"/>
      <c r="L196" s="341"/>
      <c r="M196" s="363">
        <v>-150814.57</v>
      </c>
    </row>
    <row r="197" spans="2:13" x14ac:dyDescent="0.2">
      <c r="B197" s="364" t="s">
        <v>262</v>
      </c>
      <c r="C197" s="365" t="s">
        <v>263</v>
      </c>
      <c r="D197" s="366">
        <v>150814.57</v>
      </c>
      <c r="E197" s="367">
        <v>150814.57</v>
      </c>
      <c r="F197" s="368">
        <v>0</v>
      </c>
      <c r="G197" s="369">
        <v>0</v>
      </c>
      <c r="H197" s="370"/>
      <c r="I197" s="347" t="s">
        <v>260</v>
      </c>
      <c r="J197" s="326" t="s">
        <v>114</v>
      </c>
      <c r="K197" s="367">
        <v>150814.57</v>
      </c>
      <c r="L197" s="368">
        <v>0</v>
      </c>
      <c r="M197" s="371">
        <v>-150814.57</v>
      </c>
    </row>
    <row r="198" spans="2:13" x14ac:dyDescent="0.2">
      <c r="B198" s="340" t="s">
        <v>264</v>
      </c>
      <c r="C198" s="341" t="s">
        <v>265</v>
      </c>
      <c r="D198" s="342">
        <v>0</v>
      </c>
      <c r="E198" s="343">
        <v>0</v>
      </c>
      <c r="F198" s="344">
        <v>0</v>
      </c>
      <c r="G198" s="345">
        <v>0</v>
      </c>
      <c r="H198" s="346"/>
      <c r="I198" s="347" t="s">
        <v>79</v>
      </c>
      <c r="J198" s="326" t="s">
        <v>80</v>
      </c>
      <c r="K198" s="343">
        <v>0</v>
      </c>
      <c r="L198" s="344">
        <v>0</v>
      </c>
      <c r="M198" s="348">
        <v>0</v>
      </c>
    </row>
    <row r="199" spans="2:13" x14ac:dyDescent="0.2">
      <c r="B199" s="372" t="s">
        <v>121</v>
      </c>
      <c r="C199" s="373"/>
      <c r="D199" s="374">
        <v>1011046.5700000001</v>
      </c>
      <c r="E199" s="374">
        <v>1011046.5700000001</v>
      </c>
      <c r="F199" s="374">
        <v>1011046.5700000001</v>
      </c>
      <c r="G199" s="374">
        <v>1011046.5700000001</v>
      </c>
      <c r="H199" s="375"/>
      <c r="I199" s="376" t="s">
        <v>121</v>
      </c>
      <c r="J199" s="377"/>
      <c r="K199" s="378">
        <v>1011046.5700000001</v>
      </c>
      <c r="L199" s="379">
        <v>1011046.5700000001</v>
      </c>
      <c r="M199" s="380">
        <v>5.8207660913467407E-11</v>
      </c>
    </row>
    <row r="200" spans="2:13" ht="13.5" thickBot="1" x14ac:dyDescent="0.25">
      <c r="B200" s="340"/>
      <c r="C200" s="341"/>
      <c r="D200" s="342"/>
      <c r="E200" s="343"/>
      <c r="F200" s="344"/>
      <c r="G200" s="342"/>
      <c r="H200" s="325"/>
      <c r="I200" s="326"/>
      <c r="J200" s="326"/>
      <c r="K200" s="326"/>
      <c r="L200" s="326"/>
      <c r="M200" s="381"/>
    </row>
    <row r="201" spans="2:13" ht="13.5" thickBot="1" x14ac:dyDescent="0.25">
      <c r="B201" s="506" t="s">
        <v>266</v>
      </c>
      <c r="C201" s="507"/>
      <c r="D201" s="382">
        <v>1011046.5700000001</v>
      </c>
      <c r="E201" s="382">
        <v>1011046.5700000001</v>
      </c>
      <c r="F201" s="382">
        <v>1011046.5700000001</v>
      </c>
      <c r="G201" s="383">
        <v>1011046.5700000001</v>
      </c>
      <c r="H201" s="384"/>
      <c r="I201" s="506" t="s">
        <v>267</v>
      </c>
      <c r="J201" s="507"/>
      <c r="K201" s="385">
        <v>1011046.5700000001</v>
      </c>
      <c r="L201" s="385">
        <v>1011046.5700000001</v>
      </c>
      <c r="M201" s="386">
        <v>5.8207660913467407E-11</v>
      </c>
    </row>
    <row r="202" spans="2:13" x14ac:dyDescent="0.2">
      <c r="B202" s="327"/>
      <c r="C202" s="321"/>
      <c r="D202" s="322"/>
      <c r="E202" s="323"/>
      <c r="F202" s="324"/>
      <c r="G202" s="322"/>
      <c r="H202" s="325"/>
      <c r="I202" s="326"/>
      <c r="J202" s="326"/>
      <c r="K202" s="326"/>
      <c r="L202" s="326"/>
      <c r="M202" s="381"/>
    </row>
    <row r="203" spans="2:13" ht="15" x14ac:dyDescent="0.2">
      <c r="B203" s="514" t="s">
        <v>269</v>
      </c>
      <c r="C203" s="515"/>
      <c r="D203" s="515"/>
      <c r="E203" s="515"/>
      <c r="F203" s="515"/>
      <c r="G203" s="515"/>
      <c r="H203" s="515"/>
      <c r="I203" s="515"/>
      <c r="J203" s="515"/>
      <c r="K203" s="515"/>
      <c r="L203" s="515"/>
      <c r="M203" s="516"/>
    </row>
    <row r="204" spans="2:13" x14ac:dyDescent="0.2">
      <c r="B204" s="405"/>
      <c r="C204" s="326"/>
      <c r="D204" s="326"/>
      <c r="E204" s="326"/>
      <c r="F204" s="326"/>
      <c r="G204" s="326"/>
      <c r="H204" s="326"/>
      <c r="I204" s="326"/>
      <c r="J204" s="326"/>
      <c r="K204" s="326"/>
      <c r="L204" s="326"/>
      <c r="M204" s="381"/>
    </row>
    <row r="205" spans="2:13" x14ac:dyDescent="0.2">
      <c r="B205" s="329" t="s">
        <v>270</v>
      </c>
      <c r="C205" s="400"/>
      <c r="D205" s="359"/>
      <c r="E205" s="401"/>
      <c r="F205" s="402"/>
      <c r="G205" s="403"/>
      <c r="H205" s="407"/>
      <c r="I205" s="412"/>
      <c r="J205" s="413"/>
      <c r="K205" s="362"/>
      <c r="L205" s="341"/>
      <c r="M205" s="363">
        <v>6300000</v>
      </c>
    </row>
    <row r="206" spans="2:13" x14ac:dyDescent="0.2">
      <c r="B206" s="361"/>
      <c r="C206" s="395"/>
      <c r="D206" s="396"/>
      <c r="E206" s="397"/>
      <c r="F206" s="350"/>
      <c r="G206" s="398"/>
      <c r="H206" s="408"/>
      <c r="I206" s="338" t="s">
        <v>65</v>
      </c>
      <c r="J206" s="339" t="s">
        <v>66</v>
      </c>
      <c r="K206" s="362"/>
      <c r="L206" s="341"/>
      <c r="M206" s="363"/>
    </row>
    <row r="207" spans="2:13" x14ac:dyDescent="0.2">
      <c r="B207" s="340" t="s">
        <v>209</v>
      </c>
      <c r="C207" s="341" t="s">
        <v>271</v>
      </c>
      <c r="D207" s="342">
        <v>1040550</v>
      </c>
      <c r="E207" s="343">
        <v>500000</v>
      </c>
      <c r="F207" s="344">
        <v>0</v>
      </c>
      <c r="G207" s="345">
        <v>540550</v>
      </c>
      <c r="H207" s="408"/>
      <c r="I207" s="347" t="s">
        <v>71</v>
      </c>
      <c r="J207" s="326" t="s">
        <v>70</v>
      </c>
      <c r="K207" s="343">
        <v>500000</v>
      </c>
      <c r="L207" s="344">
        <v>0</v>
      </c>
      <c r="M207" s="404">
        <v>-500000</v>
      </c>
    </row>
    <row r="208" spans="2:13" x14ac:dyDescent="0.2">
      <c r="B208" s="340" t="s">
        <v>174</v>
      </c>
      <c r="C208" s="341" t="s">
        <v>272</v>
      </c>
      <c r="D208" s="342">
        <v>7431013.9900000002</v>
      </c>
      <c r="E208" s="343">
        <v>5800000</v>
      </c>
      <c r="F208" s="344">
        <v>0</v>
      </c>
      <c r="G208" s="345">
        <v>1631013.9900000002</v>
      </c>
      <c r="H208" s="408"/>
      <c r="I208" s="347" t="s">
        <v>69</v>
      </c>
      <c r="J208" s="326" t="s">
        <v>70</v>
      </c>
      <c r="K208" s="343">
        <v>5800000</v>
      </c>
      <c r="L208" s="344">
        <v>0</v>
      </c>
      <c r="M208" s="404">
        <v>-5800000</v>
      </c>
    </row>
    <row r="209" spans="2:13" x14ac:dyDescent="0.2">
      <c r="B209" s="340" t="s">
        <v>273</v>
      </c>
      <c r="C209" s="341" t="s">
        <v>225</v>
      </c>
      <c r="D209" s="342">
        <v>0</v>
      </c>
      <c r="E209" s="343">
        <v>0</v>
      </c>
      <c r="F209" s="344">
        <v>6300000</v>
      </c>
      <c r="G209" s="345">
        <v>6300000</v>
      </c>
      <c r="H209" s="408"/>
      <c r="I209" s="347" t="s">
        <v>69</v>
      </c>
      <c r="J209" s="326" t="s">
        <v>70</v>
      </c>
      <c r="K209" s="343">
        <v>0</v>
      </c>
      <c r="L209" s="344">
        <v>6300000</v>
      </c>
      <c r="M209" s="404">
        <v>6300000</v>
      </c>
    </row>
    <row r="210" spans="2:13" ht="13.5" thickBot="1" x14ac:dyDescent="0.25">
      <c r="B210" s="517" t="s">
        <v>274</v>
      </c>
      <c r="C210" s="518" t="s">
        <v>275</v>
      </c>
      <c r="D210" s="390">
        <v>8471563.9900000002</v>
      </c>
      <c r="E210" s="390">
        <v>6300000</v>
      </c>
      <c r="F210" s="390">
        <v>6300000</v>
      </c>
      <c r="G210" s="390">
        <v>8471563.9900000002</v>
      </c>
      <c r="H210" s="414"/>
      <c r="I210" s="392"/>
      <c r="J210" s="393" t="s">
        <v>115</v>
      </c>
      <c r="K210" s="390">
        <v>6300000</v>
      </c>
      <c r="L210" s="390">
        <v>6300000</v>
      </c>
      <c r="M210" s="390">
        <v>0</v>
      </c>
    </row>
    <row r="211" spans="2:13" x14ac:dyDescent="0.2">
      <c r="B211" s="415"/>
      <c r="C211" s="415"/>
      <c r="D211" s="411"/>
      <c r="E211" s="411"/>
      <c r="F211" s="411"/>
      <c r="G211" s="411"/>
      <c r="H211" s="326"/>
      <c r="I211" s="326"/>
      <c r="J211" s="416"/>
      <c r="K211" s="411"/>
      <c r="L211" s="411"/>
      <c r="M211" s="411"/>
    </row>
    <row r="212" spans="2:13" x14ac:dyDescent="0.2">
      <c r="B212" s="417"/>
      <c r="C212" s="415"/>
      <c r="D212" s="396"/>
      <c r="E212" s="410"/>
      <c r="F212" s="411"/>
      <c r="G212" s="396"/>
      <c r="H212" s="326"/>
      <c r="I212" s="326"/>
      <c r="J212" s="416"/>
      <c r="K212" s="396"/>
      <c r="L212" s="396"/>
      <c r="M212" s="418"/>
    </row>
    <row r="213" spans="2:13" ht="13.5" thickBot="1" x14ac:dyDescent="0.25">
      <c r="B213" s="517" t="s">
        <v>276</v>
      </c>
      <c r="C213" s="518"/>
      <c r="D213" s="388">
        <v>8471563.9900000002</v>
      </c>
      <c r="E213" s="389">
        <v>6300000</v>
      </c>
      <c r="F213" s="390">
        <v>6300000</v>
      </c>
      <c r="G213" s="391">
        <v>8471563.9900000002</v>
      </c>
      <c r="H213" s="419"/>
      <c r="I213" s="519" t="s">
        <v>277</v>
      </c>
      <c r="J213" s="520"/>
      <c r="K213" s="389">
        <v>6300000</v>
      </c>
      <c r="L213" s="390">
        <v>6300000</v>
      </c>
      <c r="M213" s="394"/>
    </row>
    <row r="214" spans="2:13" ht="15.75" x14ac:dyDescent="0.2">
      <c r="B214" s="521" t="s">
        <v>278</v>
      </c>
      <c r="C214" s="522"/>
      <c r="D214" s="522"/>
      <c r="E214" s="522"/>
      <c r="F214" s="522"/>
      <c r="G214" s="522"/>
      <c r="H214" s="522"/>
      <c r="I214" s="522"/>
      <c r="J214" s="522"/>
      <c r="K214" s="522"/>
      <c r="L214" s="522"/>
      <c r="M214" s="523"/>
    </row>
    <row r="215" spans="2:13" ht="13.5" thickBot="1" x14ac:dyDescent="0.25">
      <c r="B215" s="399"/>
      <c r="C215" s="387"/>
      <c r="D215" s="387"/>
      <c r="E215" s="387"/>
      <c r="F215" s="387"/>
      <c r="G215" s="387"/>
      <c r="H215" s="387"/>
      <c r="I215" s="326"/>
      <c r="J215" s="326"/>
      <c r="K215" s="326"/>
      <c r="L215" s="326"/>
      <c r="M215" s="381"/>
    </row>
    <row r="216" spans="2:13" ht="13.5" thickBot="1" x14ac:dyDescent="0.25">
      <c r="B216" s="506" t="s">
        <v>279</v>
      </c>
      <c r="C216" s="507"/>
      <c r="D216" s="385">
        <v>8471563.9900000002</v>
      </c>
      <c r="E216" s="385">
        <v>6300000</v>
      </c>
      <c r="F216" s="385">
        <v>6300000</v>
      </c>
      <c r="G216" s="385">
        <v>8471563.9900000002</v>
      </c>
      <c r="H216" s="409"/>
      <c r="I216" s="508" t="s">
        <v>280</v>
      </c>
      <c r="J216" s="509"/>
      <c r="K216" s="382">
        <v>6300000</v>
      </c>
      <c r="L216" s="382">
        <v>6300000</v>
      </c>
      <c r="M216" s="383">
        <v>0</v>
      </c>
    </row>
    <row r="217" spans="2:13" ht="13.5" thickBot="1" x14ac:dyDescent="0.25">
      <c r="B217" s="399"/>
      <c r="C217" s="387"/>
      <c r="D217" s="387"/>
      <c r="E217" s="387"/>
      <c r="F217" s="387"/>
      <c r="G217" s="387"/>
      <c r="H217" s="387"/>
      <c r="I217" s="326"/>
      <c r="J217" s="326"/>
      <c r="K217" s="326"/>
      <c r="L217" s="326"/>
      <c r="M217" s="381"/>
    </row>
    <row r="218" spans="2:13" ht="15.75" thickBot="1" x14ac:dyDescent="0.25">
      <c r="B218" s="510" t="s">
        <v>281</v>
      </c>
      <c r="C218" s="511"/>
      <c r="D218" s="420">
        <v>9482610.5600000005</v>
      </c>
      <c r="E218" s="420">
        <v>7311046.5700000003</v>
      </c>
      <c r="F218" s="420">
        <v>7311046.5700000003</v>
      </c>
      <c r="G218" s="421">
        <v>9482610.5600000005</v>
      </c>
      <c r="H218" s="422"/>
      <c r="I218" s="512" t="s">
        <v>281</v>
      </c>
      <c r="J218" s="513"/>
      <c r="K218" s="423">
        <v>7311046.5700000003</v>
      </c>
      <c r="L218" s="423">
        <v>7311046.5700000003</v>
      </c>
      <c r="M218" s="424">
        <v>0</v>
      </c>
    </row>
    <row r="219" spans="2:13" ht="13.5" thickBot="1" x14ac:dyDescent="0.25">
      <c r="B219" s="387"/>
      <c r="C219" s="387"/>
      <c r="D219" s="425"/>
      <c r="E219" s="425"/>
      <c r="F219" s="387"/>
      <c r="G219" s="387"/>
      <c r="H219" s="387"/>
      <c r="I219" s="326"/>
      <c r="J219" s="326"/>
      <c r="K219" s="406"/>
      <c r="L219" s="326"/>
      <c r="M219" s="326"/>
    </row>
    <row r="220" spans="2:13" x14ac:dyDescent="0.2">
      <c r="B220" s="426" t="s">
        <v>282</v>
      </c>
      <c r="C220" s="427" t="s">
        <v>182</v>
      </c>
      <c r="D220" s="428"/>
      <c r="E220" s="428"/>
      <c r="F220" s="428"/>
      <c r="G220" s="428"/>
      <c r="H220" s="428"/>
      <c r="I220" s="428"/>
      <c r="J220" s="428"/>
      <c r="K220" s="428"/>
      <c r="L220" s="428"/>
      <c r="M220" s="429"/>
    </row>
    <row r="221" spans="2:13" x14ac:dyDescent="0.2">
      <c r="B221" s="430">
        <v>1</v>
      </c>
      <c r="C221" s="387" t="s">
        <v>283</v>
      </c>
      <c r="D221" s="387"/>
      <c r="E221" s="387"/>
      <c r="F221" s="387"/>
      <c r="G221" s="387"/>
      <c r="H221" s="387"/>
      <c r="I221" s="387"/>
      <c r="J221" s="387"/>
      <c r="K221" s="387"/>
      <c r="L221" s="387"/>
      <c r="M221" s="431"/>
    </row>
    <row r="222" spans="2:13" x14ac:dyDescent="0.2">
      <c r="B222" s="430">
        <v>2</v>
      </c>
      <c r="C222" s="500" t="s">
        <v>284</v>
      </c>
      <c r="D222" s="500"/>
      <c r="E222" s="500"/>
      <c r="F222" s="500"/>
      <c r="G222" s="500"/>
      <c r="H222" s="500"/>
      <c r="I222" s="500"/>
      <c r="J222" s="500"/>
      <c r="K222" s="500"/>
      <c r="L222" s="500"/>
      <c r="M222" s="501"/>
    </row>
    <row r="223" spans="2:13" x14ac:dyDescent="0.2">
      <c r="B223" s="430">
        <v>3</v>
      </c>
      <c r="C223" s="500" t="s">
        <v>285</v>
      </c>
      <c r="D223" s="500"/>
      <c r="E223" s="500"/>
      <c r="F223" s="500"/>
      <c r="G223" s="500"/>
      <c r="H223" s="500"/>
      <c r="I223" s="500"/>
      <c r="J223" s="500"/>
      <c r="K223" s="500"/>
      <c r="L223" s="500"/>
      <c r="M223" s="501"/>
    </row>
    <row r="224" spans="2:13" ht="25.5" customHeight="1" x14ac:dyDescent="0.2">
      <c r="B224" s="430">
        <v>4</v>
      </c>
      <c r="C224" s="500" t="s">
        <v>286</v>
      </c>
      <c r="D224" s="500"/>
      <c r="E224" s="500"/>
      <c r="F224" s="500"/>
      <c r="G224" s="500"/>
      <c r="H224" s="500"/>
      <c r="I224" s="500"/>
      <c r="J224" s="500"/>
      <c r="K224" s="500"/>
      <c r="L224" s="500"/>
      <c r="M224" s="501"/>
    </row>
    <row r="225" spans="2:13" x14ac:dyDescent="0.2">
      <c r="B225" s="430"/>
      <c r="C225" s="502"/>
      <c r="D225" s="503"/>
      <c r="E225" s="503"/>
      <c r="F225" s="503"/>
      <c r="G225" s="432"/>
      <c r="H225" s="432"/>
      <c r="I225" s="432"/>
      <c r="J225" s="432"/>
      <c r="K225" s="432"/>
      <c r="L225" s="432"/>
      <c r="M225" s="433"/>
    </row>
    <row r="226" spans="2:13" x14ac:dyDescent="0.2">
      <c r="B226" s="434"/>
      <c r="C226" s="435" t="s">
        <v>287</v>
      </c>
      <c r="D226" s="436"/>
      <c r="E226" s="436"/>
      <c r="F226" s="436"/>
      <c r="G226" s="436"/>
      <c r="H226" s="436"/>
      <c r="I226" s="436"/>
      <c r="J226" s="436"/>
      <c r="K226" s="436"/>
      <c r="L226" s="436"/>
      <c r="M226" s="437"/>
    </row>
    <row r="227" spans="2:13" x14ac:dyDescent="0.2">
      <c r="B227" s="430">
        <v>1</v>
      </c>
      <c r="C227" s="438" t="s">
        <v>288</v>
      </c>
      <c r="D227" s="439"/>
      <c r="E227" s="439"/>
      <c r="F227" s="439"/>
      <c r="G227" s="439"/>
      <c r="H227" s="439"/>
      <c r="I227" s="439"/>
      <c r="J227" s="439"/>
      <c r="K227" s="439"/>
      <c r="L227" s="439"/>
      <c r="M227" s="440"/>
    </row>
    <row r="228" spans="2:13" x14ac:dyDescent="0.2">
      <c r="B228" s="441">
        <v>2</v>
      </c>
      <c r="C228" s="504" t="s">
        <v>289</v>
      </c>
      <c r="D228" s="504"/>
      <c r="E228" s="504"/>
      <c r="F228" s="504"/>
      <c r="G228" s="504"/>
      <c r="H228" s="504"/>
      <c r="I228" s="504"/>
      <c r="J228" s="504"/>
      <c r="K228" s="504"/>
      <c r="L228" s="504"/>
      <c r="M228" s="505"/>
    </row>
    <row r="229" spans="2:13" x14ac:dyDescent="0.2">
      <c r="B229" s="399"/>
      <c r="C229" s="494" t="s">
        <v>290</v>
      </c>
      <c r="D229" s="495"/>
      <c r="E229" s="495"/>
      <c r="F229" s="495"/>
      <c r="G229" s="495"/>
      <c r="H229" s="495"/>
      <c r="I229" s="495"/>
      <c r="J229" s="495"/>
      <c r="K229" s="495"/>
      <c r="L229" s="495"/>
      <c r="M229" s="496"/>
    </row>
    <row r="230" spans="2:13" x14ac:dyDescent="0.2">
      <c r="B230" s="399"/>
      <c r="C230" s="497"/>
      <c r="D230" s="498"/>
      <c r="E230" s="498"/>
      <c r="F230" s="498"/>
      <c r="G230" s="498"/>
      <c r="H230" s="498"/>
      <c r="I230" s="498"/>
      <c r="J230" s="498"/>
      <c r="K230" s="498"/>
      <c r="L230" s="498"/>
      <c r="M230" s="499"/>
    </row>
    <row r="231" spans="2:13" x14ac:dyDescent="0.2">
      <c r="B231" s="442" t="s">
        <v>26</v>
      </c>
      <c r="C231" s="443" t="s">
        <v>291</v>
      </c>
      <c r="D231" s="387"/>
      <c r="E231" s="387"/>
      <c r="F231" s="387"/>
      <c r="G231" s="387"/>
      <c r="H231" s="387"/>
      <c r="I231" s="387"/>
      <c r="J231" s="387"/>
      <c r="K231" s="387"/>
      <c r="L231" s="387"/>
      <c r="M231" s="431"/>
    </row>
    <row r="232" spans="2:13" x14ac:dyDescent="0.2">
      <c r="B232" s="442" t="s">
        <v>27</v>
      </c>
      <c r="C232" s="444">
        <v>45223</v>
      </c>
      <c r="D232" s="387"/>
      <c r="E232" s="387"/>
      <c r="F232" s="387"/>
      <c r="G232" s="387"/>
      <c r="H232" s="387"/>
      <c r="I232" s="387"/>
      <c r="J232" s="387"/>
      <c r="K232" s="387"/>
      <c r="L232" s="387"/>
      <c r="M232" s="431"/>
    </row>
    <row r="233" spans="2:13" ht="13.5" thickBot="1" x14ac:dyDescent="0.25">
      <c r="B233" s="445"/>
      <c r="C233" s="446" t="s">
        <v>292</v>
      </c>
      <c r="D233" s="447"/>
      <c r="E233" s="447"/>
      <c r="F233" s="447"/>
      <c r="G233" s="447"/>
      <c r="H233" s="447"/>
      <c r="I233" s="447"/>
      <c r="J233" s="447"/>
      <c r="K233" s="447"/>
      <c r="L233" s="447"/>
      <c r="M233" s="448"/>
    </row>
  </sheetData>
  <sortState ref="B28:F33">
    <sortCondition ref="B28"/>
  </sortState>
  <mergeCells count="92">
    <mergeCell ref="B113:C113"/>
    <mergeCell ref="B10:M10"/>
    <mergeCell ref="B103:C103"/>
    <mergeCell ref="B108:C108"/>
    <mergeCell ref="B25:C25"/>
    <mergeCell ref="I27:J27"/>
    <mergeCell ref="I73:J73"/>
    <mergeCell ref="B73:C73"/>
    <mergeCell ref="B51:C51"/>
    <mergeCell ref="B71:C71"/>
    <mergeCell ref="B27:C27"/>
    <mergeCell ref="B29:G29"/>
    <mergeCell ref="B39:C39"/>
    <mergeCell ref="B61:C61"/>
    <mergeCell ref="B78:M78"/>
    <mergeCell ref="B75:M75"/>
    <mergeCell ref="B92:C92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147:C147"/>
    <mergeCell ref="B153:C153"/>
    <mergeCell ref="B160:C160"/>
    <mergeCell ref="B162:C162"/>
    <mergeCell ref="B156:C156"/>
    <mergeCell ref="I164:J164"/>
    <mergeCell ref="B118:C118"/>
    <mergeCell ref="I130:J130"/>
    <mergeCell ref="B132:M132"/>
    <mergeCell ref="B123:C123"/>
    <mergeCell ref="B128:C128"/>
    <mergeCell ref="B139:C139"/>
    <mergeCell ref="I158:J158"/>
    <mergeCell ref="I160:J160"/>
    <mergeCell ref="I162:J162"/>
    <mergeCell ref="I156:J156"/>
    <mergeCell ref="B158:C158"/>
    <mergeCell ref="B164:C164"/>
    <mergeCell ref="B130:C130"/>
    <mergeCell ref="C173:G173"/>
    <mergeCell ref="C171:G171"/>
    <mergeCell ref="C172:G172"/>
    <mergeCell ref="C168:G168"/>
    <mergeCell ref="C169:G169"/>
    <mergeCell ref="C170:G170"/>
    <mergeCell ref="B178:M178"/>
    <mergeCell ref="B179:M179"/>
    <mergeCell ref="B180:M180"/>
    <mergeCell ref="B182:G182"/>
    <mergeCell ref="J182:L182"/>
    <mergeCell ref="M183:M184"/>
    <mergeCell ref="B186:M186"/>
    <mergeCell ref="B201:C201"/>
    <mergeCell ref="I201:J201"/>
    <mergeCell ref="G183:G184"/>
    <mergeCell ref="I183:I184"/>
    <mergeCell ref="J183:J184"/>
    <mergeCell ref="K183:K184"/>
    <mergeCell ref="L183:L184"/>
    <mergeCell ref="B183:B184"/>
    <mergeCell ref="C183:C184"/>
    <mergeCell ref="D183:D184"/>
    <mergeCell ref="E183:E184"/>
    <mergeCell ref="F183:F184"/>
    <mergeCell ref="B216:C216"/>
    <mergeCell ref="I216:J216"/>
    <mergeCell ref="B218:C218"/>
    <mergeCell ref="I218:J218"/>
    <mergeCell ref="B203:M203"/>
    <mergeCell ref="B210:C210"/>
    <mergeCell ref="B213:C213"/>
    <mergeCell ref="I213:J213"/>
    <mergeCell ref="B214:M214"/>
    <mergeCell ref="C229:M229"/>
    <mergeCell ref="C230:M230"/>
    <mergeCell ref="C222:M222"/>
    <mergeCell ref="C223:M223"/>
    <mergeCell ref="C224:M224"/>
    <mergeCell ref="C225:F225"/>
    <mergeCell ref="C228:M228"/>
  </mergeCells>
  <pageMargins left="0.51181102362204722" right="0.31496062992125984" top="0.55118110236220474" bottom="0.55118110236220474" header="0.31496062992125984" footer="0.31496062992125984"/>
  <pageSetup scale="6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topLeftCell="C1" zoomScale="130" zoomScaleNormal="130" workbookViewId="0">
      <selection activeCell="F16" sqref="F16"/>
    </sheetView>
  </sheetViews>
  <sheetFormatPr baseColWidth="10" defaultRowHeight="12.75" x14ac:dyDescent="0.2"/>
  <cols>
    <col min="1" max="1" width="29.7109375" customWidth="1"/>
    <col min="2" max="2" width="41" bestFit="1" customWidth="1"/>
    <col min="3" max="5" width="13.5703125" bestFit="1" customWidth="1"/>
    <col min="6" max="6" width="14.140625" bestFit="1" customWidth="1"/>
  </cols>
  <sheetData>
    <row r="1" spans="1:6" s="481" customFormat="1" ht="15" x14ac:dyDescent="0.2">
      <c r="A1" s="475" t="s">
        <v>223</v>
      </c>
      <c r="B1" s="476"/>
      <c r="C1" s="477"/>
      <c r="D1" s="478"/>
      <c r="E1" s="479"/>
      <c r="F1" s="480"/>
    </row>
    <row r="2" spans="1:6" s="481" customFormat="1" ht="15" x14ac:dyDescent="0.2">
      <c r="A2" s="482" t="s">
        <v>234</v>
      </c>
      <c r="B2" s="483" t="s">
        <v>120</v>
      </c>
      <c r="C2" s="484"/>
      <c r="D2" s="485"/>
      <c r="E2" s="486"/>
      <c r="F2" s="487"/>
    </row>
    <row r="3" spans="1:6" s="481" customFormat="1" ht="14.25" x14ac:dyDescent="0.2">
      <c r="A3" s="488" t="s">
        <v>350</v>
      </c>
      <c r="B3" s="489" t="s">
        <v>172</v>
      </c>
      <c r="C3" s="484">
        <v>1550000</v>
      </c>
      <c r="D3" s="485">
        <v>1550000</v>
      </c>
      <c r="E3" s="486">
        <v>0</v>
      </c>
      <c r="F3" s="487">
        <v>0</v>
      </c>
    </row>
    <row r="4" spans="1:6" s="481" customFormat="1" ht="14.25" x14ac:dyDescent="0.2">
      <c r="A4" s="490" t="s">
        <v>336</v>
      </c>
      <c r="B4" s="491" t="s">
        <v>7</v>
      </c>
      <c r="C4" s="484">
        <v>0</v>
      </c>
      <c r="D4" s="485">
        <v>0</v>
      </c>
      <c r="E4" s="486">
        <f>420000+1300000</f>
        <v>1720000</v>
      </c>
      <c r="F4" s="487">
        <v>1720000</v>
      </c>
    </row>
    <row r="5" spans="1:6" s="481" customFormat="1" ht="14.25" x14ac:dyDescent="0.2">
      <c r="A5" s="490" t="s">
        <v>337</v>
      </c>
      <c r="B5" s="491" t="s">
        <v>235</v>
      </c>
      <c r="C5" s="484">
        <v>0</v>
      </c>
      <c r="D5" s="485">
        <v>0</v>
      </c>
      <c r="E5" s="486">
        <v>420994</v>
      </c>
      <c r="F5" s="487">
        <v>420994</v>
      </c>
    </row>
    <row r="6" spans="1:6" s="481" customFormat="1" ht="14.25" x14ac:dyDescent="0.2">
      <c r="A6" s="490" t="s">
        <v>353</v>
      </c>
      <c r="B6" s="491" t="s">
        <v>140</v>
      </c>
      <c r="C6" s="484">
        <v>0</v>
      </c>
      <c r="D6" s="485">
        <v>0</v>
      </c>
      <c r="E6" s="486">
        <v>250000</v>
      </c>
      <c r="F6" s="487">
        <v>250000</v>
      </c>
    </row>
    <row r="7" spans="1:6" s="481" customFormat="1" ht="40.5" customHeight="1" thickBot="1" x14ac:dyDescent="0.25">
      <c r="A7" s="615" t="s">
        <v>224</v>
      </c>
      <c r="B7" s="616"/>
      <c r="C7" s="492">
        <f>+C3</f>
        <v>1550000</v>
      </c>
      <c r="D7" s="492">
        <f>+D3</f>
        <v>1550000</v>
      </c>
      <c r="E7" s="492">
        <f>SUM(E4:E6)</f>
        <v>2390994</v>
      </c>
      <c r="F7" s="493">
        <f>SUM(F3:F6)</f>
        <v>2390994</v>
      </c>
    </row>
  </sheetData>
  <mergeCells count="1">
    <mergeCell ref="A7:B7"/>
  </mergeCells>
  <pageMargins left="0.7" right="0.7" top="0.75" bottom="0.75" header="0.3" footer="0.3"/>
  <pageSetup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2" sqref="B12"/>
    </sheetView>
  </sheetViews>
  <sheetFormatPr baseColWidth="10" defaultRowHeight="12.75" x14ac:dyDescent="0.2"/>
  <cols>
    <col min="2" max="2" width="36.85546875" bestFit="1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workbookViewId="0">
      <pane ySplit="3" topLeftCell="A4" activePane="bottomLeft" state="frozen"/>
      <selection pane="bottomLeft" activeCell="I27" sqref="I27"/>
    </sheetView>
  </sheetViews>
  <sheetFormatPr baseColWidth="10" defaultRowHeight="12.75" x14ac:dyDescent="0.2"/>
  <cols>
    <col min="1" max="1" width="6.5703125" style="159" bestFit="1" customWidth="1"/>
    <col min="2" max="2" width="36" style="159" bestFit="1" customWidth="1"/>
    <col min="3" max="3" width="20.28515625" style="159" bestFit="1" customWidth="1"/>
    <col min="4" max="4" width="15.85546875" style="159" bestFit="1" customWidth="1"/>
    <col min="5" max="5" width="17.7109375" style="159" bestFit="1" customWidth="1"/>
    <col min="6" max="6" width="9.140625" style="159" bestFit="1" customWidth="1"/>
    <col min="7" max="7" width="19.42578125" style="159" bestFit="1" customWidth="1"/>
    <col min="8" max="16384" width="11.42578125" style="159"/>
  </cols>
  <sheetData>
    <row r="1" spans="1:7" x14ac:dyDescent="0.2">
      <c r="C1" s="160"/>
      <c r="D1" s="160"/>
      <c r="E1" s="160"/>
      <c r="F1" s="160"/>
      <c r="G1" s="160"/>
    </row>
    <row r="2" spans="1:7" ht="18.75" x14ac:dyDescent="0.2">
      <c r="A2" s="617" t="s">
        <v>28</v>
      </c>
      <c r="B2" s="617"/>
      <c r="C2" s="617"/>
      <c r="D2" s="617"/>
      <c r="E2" s="617"/>
      <c r="F2" s="617"/>
      <c r="G2" s="617"/>
    </row>
    <row r="3" spans="1:7" ht="15.75" x14ac:dyDescent="0.25">
      <c r="A3" s="618" t="s">
        <v>343</v>
      </c>
      <c r="B3" s="619"/>
      <c r="C3" s="619"/>
      <c r="D3" s="619"/>
      <c r="E3" s="619"/>
      <c r="F3" s="619"/>
      <c r="G3" s="619"/>
    </row>
    <row r="4" spans="1:7" ht="15.75" x14ac:dyDescent="0.25">
      <c r="A4" s="618" t="s">
        <v>351</v>
      </c>
      <c r="B4" s="618"/>
      <c r="C4" s="618"/>
      <c r="D4" s="618"/>
      <c r="E4" s="618"/>
      <c r="F4" s="618"/>
      <c r="G4" s="618"/>
    </row>
    <row r="5" spans="1:7" ht="15.75" x14ac:dyDescent="0.25">
      <c r="A5" s="619" t="s">
        <v>29</v>
      </c>
      <c r="B5" s="619"/>
      <c r="C5" s="619"/>
      <c r="D5" s="619"/>
      <c r="E5" s="619"/>
      <c r="F5" s="619"/>
      <c r="G5" s="619"/>
    </row>
    <row r="6" spans="1:7" ht="13.5" thickBot="1" x14ac:dyDescent="0.25">
      <c r="C6" s="160"/>
    </row>
    <row r="7" spans="1:7" ht="36" x14ac:dyDescent="0.2">
      <c r="A7" s="452" t="s">
        <v>30</v>
      </c>
      <c r="B7" s="453" t="s">
        <v>31</v>
      </c>
      <c r="C7" s="454" t="s">
        <v>32</v>
      </c>
      <c r="D7" s="455" t="s">
        <v>33</v>
      </c>
      <c r="E7" s="455" t="s">
        <v>34</v>
      </c>
      <c r="F7" s="455" t="s">
        <v>35</v>
      </c>
      <c r="G7" s="456" t="s">
        <v>36</v>
      </c>
    </row>
    <row r="8" spans="1:7" x14ac:dyDescent="0.2">
      <c r="A8" s="457"/>
      <c r="B8" s="161"/>
      <c r="C8" s="162"/>
      <c r="D8" s="163"/>
      <c r="E8" s="163"/>
      <c r="F8" s="163"/>
      <c r="G8" s="458"/>
    </row>
    <row r="9" spans="1:7" ht="15.75" customHeight="1" x14ac:dyDescent="0.2">
      <c r="A9" s="459" t="s">
        <v>37</v>
      </c>
      <c r="B9" s="165" t="s">
        <v>38</v>
      </c>
      <c r="C9" s="166">
        <v>2008046.5699999998</v>
      </c>
      <c r="D9" s="166">
        <v>2556011.5299999998</v>
      </c>
      <c r="E9" s="166">
        <v>0</v>
      </c>
      <c r="F9" s="166">
        <v>0</v>
      </c>
      <c r="G9" s="460">
        <v>1011046.5700000001</v>
      </c>
    </row>
    <row r="10" spans="1:7" ht="15.75" customHeight="1" x14ac:dyDescent="0.2">
      <c r="A10" s="461" t="s">
        <v>39</v>
      </c>
      <c r="B10" s="167" t="s">
        <v>40</v>
      </c>
      <c r="C10" s="169">
        <v>0</v>
      </c>
      <c r="D10" s="169">
        <v>2556011.5299999998</v>
      </c>
      <c r="E10" s="170">
        <v>0</v>
      </c>
      <c r="F10" s="169">
        <v>0</v>
      </c>
      <c r="G10" s="462">
        <v>1011046.5700000001</v>
      </c>
    </row>
    <row r="11" spans="1:7" ht="15.75" customHeight="1" x14ac:dyDescent="0.2">
      <c r="A11" s="461" t="s">
        <v>41</v>
      </c>
      <c r="B11" s="167" t="s">
        <v>42</v>
      </c>
      <c r="C11" s="169">
        <v>0</v>
      </c>
      <c r="D11" s="169">
        <v>808322.33</v>
      </c>
      <c r="E11" s="170">
        <v>0</v>
      </c>
      <c r="F11" s="169">
        <v>0</v>
      </c>
      <c r="G11" s="462">
        <v>0</v>
      </c>
    </row>
    <row r="12" spans="1:7" ht="15.75" customHeight="1" x14ac:dyDescent="0.2">
      <c r="A12" s="463" t="s">
        <v>43</v>
      </c>
      <c r="B12" s="161" t="s">
        <v>44</v>
      </c>
      <c r="C12" s="171">
        <v>0</v>
      </c>
      <c r="D12" s="171">
        <v>808322.33</v>
      </c>
      <c r="E12" s="464">
        <v>0</v>
      </c>
      <c r="F12" s="171">
        <v>0</v>
      </c>
      <c r="G12" s="465">
        <v>0</v>
      </c>
    </row>
    <row r="13" spans="1:7" ht="15.75" customHeight="1" x14ac:dyDescent="0.2">
      <c r="A13" s="463" t="s">
        <v>45</v>
      </c>
      <c r="B13" s="161" t="s">
        <v>46</v>
      </c>
      <c r="C13" s="171">
        <v>0</v>
      </c>
      <c r="D13" s="171">
        <v>0</v>
      </c>
      <c r="E13" s="464">
        <v>0</v>
      </c>
      <c r="F13" s="171">
        <v>0</v>
      </c>
      <c r="G13" s="465">
        <v>0</v>
      </c>
    </row>
    <row r="14" spans="1:7" ht="15.75" customHeight="1" x14ac:dyDescent="0.2">
      <c r="A14" s="461" t="s">
        <v>47</v>
      </c>
      <c r="B14" s="167" t="s">
        <v>48</v>
      </c>
      <c r="C14" s="169">
        <v>2008046.5699999998</v>
      </c>
      <c r="D14" s="169">
        <v>1747689.2</v>
      </c>
      <c r="E14" s="169">
        <v>0</v>
      </c>
      <c r="F14" s="169">
        <v>0</v>
      </c>
      <c r="G14" s="462">
        <v>1011046.5700000001</v>
      </c>
    </row>
    <row r="15" spans="1:7" ht="15.75" customHeight="1" x14ac:dyDescent="0.2">
      <c r="A15" s="461" t="s">
        <v>215</v>
      </c>
      <c r="B15" s="161" t="s">
        <v>114</v>
      </c>
      <c r="C15" s="171">
        <v>2008046.5699999998</v>
      </c>
      <c r="D15" s="171">
        <v>1747689.2</v>
      </c>
      <c r="E15" s="171">
        <v>0</v>
      </c>
      <c r="F15" s="171">
        <v>0</v>
      </c>
      <c r="G15" s="465">
        <v>1011046.5700000001</v>
      </c>
    </row>
    <row r="16" spans="1:7" ht="15.75" customHeight="1" x14ac:dyDescent="0.2">
      <c r="A16" s="461" t="s">
        <v>49</v>
      </c>
      <c r="B16" s="167" t="s">
        <v>50</v>
      </c>
      <c r="C16" s="169">
        <v>0</v>
      </c>
      <c r="D16" s="169">
        <v>0</v>
      </c>
      <c r="E16" s="170">
        <v>0</v>
      </c>
      <c r="F16" s="169">
        <v>0</v>
      </c>
      <c r="G16" s="462">
        <v>0</v>
      </c>
    </row>
    <row r="17" spans="1:7" ht="15.75" customHeight="1" x14ac:dyDescent="0.2">
      <c r="A17" s="463" t="s">
        <v>51</v>
      </c>
      <c r="B17" s="161" t="s">
        <v>52</v>
      </c>
      <c r="C17" s="171">
        <v>0</v>
      </c>
      <c r="D17" s="171">
        <v>0</v>
      </c>
      <c r="E17" s="171">
        <v>0</v>
      </c>
      <c r="F17" s="171">
        <v>0</v>
      </c>
      <c r="G17" s="465">
        <v>0</v>
      </c>
    </row>
    <row r="18" spans="1:7" ht="15.75" customHeight="1" x14ac:dyDescent="0.2">
      <c r="A18" s="463" t="s">
        <v>53</v>
      </c>
      <c r="B18" s="161" t="s">
        <v>54</v>
      </c>
      <c r="C18" s="171">
        <v>0</v>
      </c>
      <c r="D18" s="171">
        <v>0</v>
      </c>
      <c r="E18" s="171">
        <v>0</v>
      </c>
      <c r="F18" s="171">
        <v>0</v>
      </c>
      <c r="G18" s="465">
        <v>0</v>
      </c>
    </row>
    <row r="19" spans="1:7" ht="15.75" customHeight="1" x14ac:dyDescent="0.2">
      <c r="A19" s="461" t="s">
        <v>55</v>
      </c>
      <c r="B19" s="167" t="s">
        <v>56</v>
      </c>
      <c r="C19" s="169">
        <v>0</v>
      </c>
      <c r="D19" s="169">
        <v>0</v>
      </c>
      <c r="E19" s="170">
        <v>0</v>
      </c>
      <c r="F19" s="169">
        <v>0</v>
      </c>
      <c r="G19" s="462">
        <v>0</v>
      </c>
    </row>
    <row r="20" spans="1:7" ht="15.75" customHeight="1" x14ac:dyDescent="0.2">
      <c r="A20" s="463" t="s">
        <v>57</v>
      </c>
      <c r="B20" s="161" t="s">
        <v>58</v>
      </c>
      <c r="C20" s="171">
        <v>0</v>
      </c>
      <c r="D20" s="171">
        <v>0</v>
      </c>
      <c r="E20" s="171">
        <v>0</v>
      </c>
      <c r="F20" s="171">
        <v>0</v>
      </c>
      <c r="G20" s="465">
        <v>0</v>
      </c>
    </row>
    <row r="21" spans="1:7" ht="15.75" customHeight="1" x14ac:dyDescent="0.2">
      <c r="A21" s="463" t="s">
        <v>59</v>
      </c>
      <c r="B21" s="161" t="s">
        <v>60</v>
      </c>
      <c r="C21" s="171">
        <v>0</v>
      </c>
      <c r="D21" s="171">
        <v>0</v>
      </c>
      <c r="E21" s="171">
        <v>0</v>
      </c>
      <c r="F21" s="171">
        <v>0</v>
      </c>
      <c r="G21" s="465">
        <v>0</v>
      </c>
    </row>
    <row r="22" spans="1:7" ht="15.75" customHeight="1" x14ac:dyDescent="0.2">
      <c r="A22" s="463" t="s">
        <v>61</v>
      </c>
      <c r="B22" s="161" t="s">
        <v>62</v>
      </c>
      <c r="C22" s="172">
        <v>0</v>
      </c>
      <c r="D22" s="172">
        <v>0</v>
      </c>
      <c r="E22" s="172">
        <v>0</v>
      </c>
      <c r="F22" s="172">
        <v>0</v>
      </c>
      <c r="G22" s="466">
        <v>0</v>
      </c>
    </row>
    <row r="23" spans="1:7" ht="15.75" customHeight="1" x14ac:dyDescent="0.2">
      <c r="A23" s="467" t="s">
        <v>63</v>
      </c>
      <c r="B23" s="166" t="s">
        <v>64</v>
      </c>
      <c r="C23" s="166">
        <v>0</v>
      </c>
      <c r="D23" s="166">
        <v>0</v>
      </c>
      <c r="E23" s="166">
        <v>6300000</v>
      </c>
      <c r="F23" s="166">
        <v>0</v>
      </c>
      <c r="G23" s="460">
        <v>6300000</v>
      </c>
    </row>
    <row r="24" spans="1:7" ht="15.75" customHeight="1" x14ac:dyDescent="0.2">
      <c r="A24" s="461" t="s">
        <v>65</v>
      </c>
      <c r="B24" s="167" t="s">
        <v>66</v>
      </c>
      <c r="C24" s="173">
        <v>0</v>
      </c>
      <c r="D24" s="173">
        <v>0</v>
      </c>
      <c r="E24" s="174">
        <v>9960183.9100000001</v>
      </c>
      <c r="F24" s="173">
        <v>0</v>
      </c>
      <c r="G24" s="468">
        <v>6300000</v>
      </c>
    </row>
    <row r="25" spans="1:7" ht="15.75" customHeight="1" x14ac:dyDescent="0.2">
      <c r="A25" s="463" t="s">
        <v>67</v>
      </c>
      <c r="B25" s="161" t="s">
        <v>68</v>
      </c>
      <c r="C25" s="172">
        <v>0</v>
      </c>
      <c r="D25" s="172">
        <v>0</v>
      </c>
      <c r="E25" s="172">
        <v>0</v>
      </c>
      <c r="F25" s="172">
        <v>0</v>
      </c>
      <c r="G25" s="466">
        <v>0</v>
      </c>
    </row>
    <row r="26" spans="1:7" ht="15.75" customHeight="1" x14ac:dyDescent="0.2">
      <c r="A26" s="463" t="s">
        <v>69</v>
      </c>
      <c r="B26" s="161" t="s">
        <v>70</v>
      </c>
      <c r="C26" s="172">
        <v>0</v>
      </c>
      <c r="D26" s="172">
        <v>0</v>
      </c>
      <c r="E26" s="172">
        <v>9004189.9100000001</v>
      </c>
      <c r="F26" s="172">
        <v>0</v>
      </c>
      <c r="G26" s="466">
        <v>6300000</v>
      </c>
    </row>
    <row r="27" spans="1:7" ht="15.75" customHeight="1" x14ac:dyDescent="0.2">
      <c r="A27" s="463" t="s">
        <v>71</v>
      </c>
      <c r="B27" s="161" t="s">
        <v>72</v>
      </c>
      <c r="C27" s="172">
        <v>0</v>
      </c>
      <c r="D27" s="172">
        <v>0</v>
      </c>
      <c r="E27" s="172">
        <v>0</v>
      </c>
      <c r="F27" s="172">
        <v>0</v>
      </c>
      <c r="G27" s="465">
        <v>0</v>
      </c>
    </row>
    <row r="28" spans="1:7" ht="15.75" customHeight="1" x14ac:dyDescent="0.2">
      <c r="A28" s="463" t="s">
        <v>73</v>
      </c>
      <c r="B28" s="161" t="s">
        <v>74</v>
      </c>
      <c r="C28" s="172">
        <v>0</v>
      </c>
      <c r="D28" s="172">
        <v>0</v>
      </c>
      <c r="E28" s="172">
        <v>0</v>
      </c>
      <c r="F28" s="172">
        <v>0</v>
      </c>
      <c r="G28" s="465">
        <v>0</v>
      </c>
    </row>
    <row r="29" spans="1:7" ht="15.75" customHeight="1" x14ac:dyDescent="0.2">
      <c r="A29" s="463" t="s">
        <v>75</v>
      </c>
      <c r="B29" s="161" t="s">
        <v>76</v>
      </c>
      <c r="C29" s="172">
        <v>0</v>
      </c>
      <c r="D29" s="172">
        <v>0</v>
      </c>
      <c r="E29" s="172">
        <v>955994</v>
      </c>
      <c r="F29" s="172">
        <v>0</v>
      </c>
      <c r="G29" s="465">
        <v>0</v>
      </c>
    </row>
    <row r="30" spans="1:7" ht="15.75" customHeight="1" x14ac:dyDescent="0.2">
      <c r="A30" s="461" t="s">
        <v>77</v>
      </c>
      <c r="B30" s="167" t="s">
        <v>78</v>
      </c>
      <c r="C30" s="173">
        <v>0</v>
      </c>
      <c r="D30" s="173">
        <v>0</v>
      </c>
      <c r="E30" s="174">
        <v>0</v>
      </c>
      <c r="F30" s="173">
        <v>0</v>
      </c>
      <c r="G30" s="468">
        <v>0</v>
      </c>
    </row>
    <row r="31" spans="1:7" ht="15.75" customHeight="1" x14ac:dyDescent="0.2">
      <c r="A31" s="463" t="s">
        <v>79</v>
      </c>
      <c r="B31" s="161" t="s">
        <v>80</v>
      </c>
      <c r="C31" s="171">
        <v>0</v>
      </c>
      <c r="D31" s="171">
        <v>0</v>
      </c>
      <c r="E31" s="171">
        <v>0</v>
      </c>
      <c r="F31" s="171">
        <v>0</v>
      </c>
      <c r="G31" s="465">
        <v>0</v>
      </c>
    </row>
    <row r="32" spans="1:7" ht="15.75" customHeight="1" x14ac:dyDescent="0.2">
      <c r="A32" s="463" t="s">
        <v>81</v>
      </c>
      <c r="B32" s="161" t="s">
        <v>82</v>
      </c>
      <c r="C32" s="171">
        <v>0</v>
      </c>
      <c r="D32" s="171">
        <v>0</v>
      </c>
      <c r="E32" s="171">
        <v>0</v>
      </c>
      <c r="F32" s="171">
        <v>0</v>
      </c>
      <c r="G32" s="465">
        <v>0</v>
      </c>
    </row>
    <row r="33" spans="1:7" ht="15.75" customHeight="1" x14ac:dyDescent="0.2">
      <c r="A33" s="463" t="s">
        <v>83</v>
      </c>
      <c r="B33" s="161" t="s">
        <v>84</v>
      </c>
      <c r="C33" s="171">
        <v>0</v>
      </c>
      <c r="D33" s="171">
        <v>0</v>
      </c>
      <c r="E33" s="171">
        <v>0</v>
      </c>
      <c r="F33" s="171">
        <v>0</v>
      </c>
      <c r="G33" s="465">
        <v>0</v>
      </c>
    </row>
    <row r="34" spans="1:7" ht="15.75" customHeight="1" x14ac:dyDescent="0.2">
      <c r="A34" s="463" t="s">
        <v>85</v>
      </c>
      <c r="B34" s="161" t="s">
        <v>86</v>
      </c>
      <c r="C34" s="171">
        <v>0</v>
      </c>
      <c r="D34" s="171">
        <v>0</v>
      </c>
      <c r="E34" s="171">
        <v>0</v>
      </c>
      <c r="F34" s="171">
        <v>0</v>
      </c>
      <c r="G34" s="465">
        <v>0</v>
      </c>
    </row>
    <row r="35" spans="1:7" ht="15.75" customHeight="1" x14ac:dyDescent="0.2">
      <c r="A35" s="463" t="s">
        <v>87</v>
      </c>
      <c r="B35" s="161" t="s">
        <v>88</v>
      </c>
      <c r="C35" s="171">
        <v>0</v>
      </c>
      <c r="D35" s="171">
        <v>0</v>
      </c>
      <c r="E35" s="171">
        <v>0</v>
      </c>
      <c r="F35" s="171">
        <v>0</v>
      </c>
      <c r="G35" s="465">
        <v>0</v>
      </c>
    </row>
    <row r="36" spans="1:7" ht="15.75" customHeight="1" x14ac:dyDescent="0.2">
      <c r="A36" s="461" t="s">
        <v>89</v>
      </c>
      <c r="B36" s="167" t="s">
        <v>90</v>
      </c>
      <c r="C36" s="169">
        <v>0</v>
      </c>
      <c r="D36" s="169">
        <v>0</v>
      </c>
      <c r="E36" s="170">
        <v>0</v>
      </c>
      <c r="F36" s="169">
        <v>0</v>
      </c>
      <c r="G36" s="462">
        <v>0</v>
      </c>
    </row>
    <row r="37" spans="1:7" ht="15.75" customHeight="1" x14ac:dyDescent="0.2">
      <c r="A37" s="463" t="s">
        <v>91</v>
      </c>
      <c r="B37" s="161" t="s">
        <v>92</v>
      </c>
      <c r="C37" s="171">
        <v>0</v>
      </c>
      <c r="D37" s="171">
        <v>0</v>
      </c>
      <c r="E37" s="171">
        <v>0</v>
      </c>
      <c r="F37" s="171">
        <v>0</v>
      </c>
      <c r="G37" s="465">
        <v>0</v>
      </c>
    </row>
    <row r="38" spans="1:7" ht="15.75" customHeight="1" x14ac:dyDescent="0.2">
      <c r="A38" s="463" t="s">
        <v>93</v>
      </c>
      <c r="B38" s="161" t="s">
        <v>94</v>
      </c>
      <c r="C38" s="171">
        <v>0</v>
      </c>
      <c r="D38" s="171">
        <v>0</v>
      </c>
      <c r="E38" s="171">
        <v>0</v>
      </c>
      <c r="F38" s="171">
        <v>0</v>
      </c>
      <c r="G38" s="465">
        <v>0</v>
      </c>
    </row>
    <row r="39" spans="1:7" ht="15.75" customHeight="1" x14ac:dyDescent="0.2">
      <c r="A39" s="463" t="s">
        <v>95</v>
      </c>
      <c r="B39" s="161" t="s">
        <v>96</v>
      </c>
      <c r="C39" s="171">
        <v>0</v>
      </c>
      <c r="D39" s="171">
        <v>0</v>
      </c>
      <c r="E39" s="171">
        <v>0</v>
      </c>
      <c r="F39" s="171">
        <v>0</v>
      </c>
      <c r="G39" s="465">
        <v>0</v>
      </c>
    </row>
    <row r="40" spans="1:7" ht="15.75" customHeight="1" x14ac:dyDescent="0.2">
      <c r="A40" s="459">
        <v>3</v>
      </c>
      <c r="B40" s="165" t="s">
        <v>97</v>
      </c>
      <c r="C40" s="166">
        <v>0</v>
      </c>
      <c r="D40" s="166">
        <v>0</v>
      </c>
      <c r="E40" s="166">
        <v>0</v>
      </c>
      <c r="F40" s="166">
        <v>0</v>
      </c>
      <c r="G40" s="460">
        <v>0</v>
      </c>
    </row>
    <row r="41" spans="1:7" ht="15.75" customHeight="1" x14ac:dyDescent="0.2">
      <c r="A41" s="461" t="s">
        <v>98</v>
      </c>
      <c r="B41" s="175" t="s">
        <v>99</v>
      </c>
      <c r="C41" s="169">
        <v>0</v>
      </c>
      <c r="D41" s="169">
        <v>0</v>
      </c>
      <c r="E41" s="169">
        <v>0</v>
      </c>
      <c r="F41" s="169">
        <v>0</v>
      </c>
      <c r="G41" s="462">
        <v>0</v>
      </c>
    </row>
    <row r="42" spans="1:7" ht="15.75" customHeight="1" x14ac:dyDescent="0.2">
      <c r="A42" s="461" t="s">
        <v>100</v>
      </c>
      <c r="B42" s="167" t="s">
        <v>101</v>
      </c>
      <c r="C42" s="169">
        <v>0</v>
      </c>
      <c r="D42" s="169">
        <v>0</v>
      </c>
      <c r="E42" s="169">
        <v>0</v>
      </c>
      <c r="F42" s="169">
        <v>0</v>
      </c>
      <c r="G42" s="462">
        <v>0</v>
      </c>
    </row>
    <row r="43" spans="1:7" ht="15.75" customHeight="1" x14ac:dyDescent="0.2">
      <c r="A43" s="461" t="s">
        <v>102</v>
      </c>
      <c r="B43" s="167" t="s">
        <v>103</v>
      </c>
      <c r="C43" s="169">
        <v>0</v>
      </c>
      <c r="D43" s="169">
        <v>0</v>
      </c>
      <c r="E43" s="170">
        <v>0</v>
      </c>
      <c r="F43" s="169">
        <v>0</v>
      </c>
      <c r="G43" s="462">
        <v>0</v>
      </c>
    </row>
    <row r="44" spans="1:7" ht="15.75" customHeight="1" x14ac:dyDescent="0.2">
      <c r="A44" s="463" t="s">
        <v>104</v>
      </c>
      <c r="B44" s="161" t="s">
        <v>105</v>
      </c>
      <c r="C44" s="171">
        <v>0</v>
      </c>
      <c r="D44" s="171">
        <v>0</v>
      </c>
      <c r="E44" s="171">
        <v>0</v>
      </c>
      <c r="F44" s="171">
        <v>0</v>
      </c>
      <c r="G44" s="465">
        <v>0</v>
      </c>
    </row>
    <row r="45" spans="1:7" ht="15.75" customHeight="1" x14ac:dyDescent="0.2">
      <c r="A45" s="463" t="s">
        <v>106</v>
      </c>
      <c r="B45" s="161" t="s">
        <v>107</v>
      </c>
      <c r="C45" s="171">
        <v>0</v>
      </c>
      <c r="D45" s="171">
        <v>0</v>
      </c>
      <c r="E45" s="171">
        <v>0</v>
      </c>
      <c r="F45" s="171">
        <v>0</v>
      </c>
      <c r="G45" s="465">
        <v>0</v>
      </c>
    </row>
    <row r="46" spans="1:7" ht="15.75" customHeight="1" x14ac:dyDescent="0.2">
      <c r="A46" s="461" t="s">
        <v>108</v>
      </c>
      <c r="B46" s="167" t="s">
        <v>109</v>
      </c>
      <c r="C46" s="171">
        <v>0</v>
      </c>
      <c r="D46" s="171">
        <v>0</v>
      </c>
      <c r="E46" s="171">
        <v>0</v>
      </c>
      <c r="F46" s="171">
        <v>0</v>
      </c>
      <c r="G46" s="465">
        <v>0</v>
      </c>
    </row>
    <row r="47" spans="1:7" ht="15.75" customHeight="1" x14ac:dyDescent="0.2">
      <c r="A47" s="459">
        <v>4</v>
      </c>
      <c r="B47" s="165" t="s">
        <v>110</v>
      </c>
      <c r="C47" s="166">
        <v>0</v>
      </c>
      <c r="D47" s="166">
        <v>0</v>
      </c>
      <c r="E47" s="166">
        <v>0</v>
      </c>
      <c r="F47" s="166">
        <v>0</v>
      </c>
      <c r="G47" s="460">
        <v>0</v>
      </c>
    </row>
    <row r="48" spans="1:7" ht="15.75" customHeight="1" x14ac:dyDescent="0.2">
      <c r="A48" s="457"/>
      <c r="B48" s="161" t="s">
        <v>268</v>
      </c>
      <c r="C48" s="171">
        <v>0</v>
      </c>
      <c r="D48" s="171">
        <v>0</v>
      </c>
      <c r="E48" s="171">
        <v>0</v>
      </c>
      <c r="F48" s="171">
        <v>0</v>
      </c>
      <c r="G48" s="465">
        <v>0</v>
      </c>
    </row>
    <row r="49" spans="1:7" ht="15.75" customHeight="1" thickBot="1" x14ac:dyDescent="0.25">
      <c r="A49" s="469"/>
      <c r="B49" s="470" t="s">
        <v>111</v>
      </c>
      <c r="C49" s="471">
        <v>2008046.5699999998</v>
      </c>
      <c r="D49" s="471">
        <v>2556011.5299999998</v>
      </c>
      <c r="E49" s="471">
        <v>6300000</v>
      </c>
      <c r="F49" s="471">
        <v>0</v>
      </c>
      <c r="G49" s="472">
        <v>10864058.1</v>
      </c>
    </row>
    <row r="50" spans="1:7" x14ac:dyDescent="0.2">
      <c r="A50" s="164"/>
      <c r="B50" s="164"/>
      <c r="C50" s="168"/>
      <c r="D50" s="164"/>
      <c r="E50" s="164"/>
      <c r="F50" s="164"/>
      <c r="G50" s="164"/>
    </row>
    <row r="51" spans="1:7" x14ac:dyDescent="0.2">
      <c r="A51" s="164"/>
      <c r="B51" s="164"/>
      <c r="C51" s="168"/>
      <c r="D51" s="164"/>
      <c r="E51" s="164"/>
      <c r="F51" s="164"/>
      <c r="G51" s="164"/>
    </row>
    <row r="52" spans="1:7" x14ac:dyDescent="0.2">
      <c r="A52" s="164"/>
      <c r="B52" s="176" t="s">
        <v>203</v>
      </c>
      <c r="C52" s="168"/>
      <c r="D52" s="164"/>
      <c r="E52" s="164"/>
      <c r="F52" s="164"/>
      <c r="G52" s="164"/>
    </row>
    <row r="53" spans="1:7" x14ac:dyDescent="0.2">
      <c r="A53" s="164"/>
      <c r="B53" s="177">
        <v>45240</v>
      </c>
      <c r="C53" s="178"/>
      <c r="D53" s="164"/>
      <c r="E53" s="164"/>
      <c r="F53" s="164"/>
      <c r="G53" s="164"/>
    </row>
  </sheetData>
  <mergeCells count="4">
    <mergeCell ref="A2:G2"/>
    <mergeCell ref="A3:G3"/>
    <mergeCell ref="A5:G5"/>
    <mergeCell ref="A4:G4"/>
  </mergeCells>
  <pageMargins left="0.70866141732283472" right="0.70866141732283472" top="0.74803149606299213" bottom="0.74803149606299213" header="0.31496062992125984" footer="0.31496062992125984"/>
  <pageSetup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620" t="s">
        <v>8</v>
      </c>
      <c r="B2" s="620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620" t="s">
        <v>18</v>
      </c>
      <c r="B12" s="620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620" t="s">
        <v>22</v>
      </c>
      <c r="B22" s="620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620" t="s">
        <v>7</v>
      </c>
      <c r="B29" s="620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Mod 12-2023 Clasif</vt:lpstr>
      <vt:lpstr>Hoja2</vt:lpstr>
      <vt:lpstr>Hoja1</vt:lpstr>
      <vt:lpstr>Clasif Econo</vt:lpstr>
      <vt:lpstr>Estimaciones</vt:lpstr>
      <vt:lpstr>'Clasif Econo'!Área_de_impresión</vt:lpstr>
      <vt:lpstr>Estimaciones!Área_de_impresión</vt:lpstr>
      <vt:lpstr>Hoja2!Área_de_impresión</vt:lpstr>
      <vt:lpstr>'Mod 12-2023 Clasif'!Área_de_impresión</vt:lpstr>
      <vt:lpstr>'Mod 12-2023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Mazza Corrales Trentino</cp:lastModifiedBy>
  <cp:lastPrinted>2023-11-14T16:16:42Z</cp:lastPrinted>
  <dcterms:created xsi:type="dcterms:W3CDTF">1996-11-27T10:00:04Z</dcterms:created>
  <dcterms:modified xsi:type="dcterms:W3CDTF">2023-11-14T16:21:23Z</dcterms:modified>
</cp:coreProperties>
</file>